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ON\03.PDF ประกัน\ประชุม\คณะกรรมการดำเนินงานจัดทำรายงานการประเมินตนเอง (SAR) ประจำปีการศึกษา 2562\2562-2\SAR หลักสูตร\"/>
    </mc:Choice>
  </mc:AlternateContent>
  <bookViews>
    <workbookView xWindow="0" yWindow="0" windowWidth="20490" windowHeight="7800"/>
  </bookViews>
  <sheets>
    <sheet name="ข้อมูลกลาง" sheetId="1" r:id="rId1"/>
  </sheets>
  <definedNames>
    <definedName name="_xlnm.Print_Titles" localSheetId="0">ข้อมูลกลาง!$1:$2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9" i="1" l="1"/>
  <c r="N89" i="1"/>
  <c r="M89" i="1"/>
  <c r="L89" i="1"/>
  <c r="K89" i="1"/>
  <c r="I89" i="1"/>
  <c r="J89" i="1"/>
  <c r="H89" i="1"/>
  <c r="G89" i="1"/>
  <c r="F89" i="1"/>
  <c r="Q33" i="1" l="1"/>
  <c r="Q34" i="1"/>
  <c r="J9" i="1" l="1"/>
  <c r="Q198" i="1" l="1"/>
  <c r="Q197" i="1"/>
  <c r="Q196" i="1"/>
  <c r="Q195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Q194" i="1"/>
  <c r="Q193" i="1"/>
  <c r="Q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Q190" i="1"/>
  <c r="Q189" i="1"/>
  <c r="Q188" i="1"/>
  <c r="Q187" i="1"/>
  <c r="Q186" i="1"/>
  <c r="Q185" i="1"/>
  <c r="Q184" i="1"/>
  <c r="Q183" i="1"/>
  <c r="E183" i="1"/>
  <c r="D183" i="1"/>
  <c r="Q182" i="1"/>
  <c r="Q181" i="1"/>
  <c r="Q180" i="1"/>
  <c r="O179" i="1"/>
  <c r="E179" i="1"/>
  <c r="D179" i="1"/>
  <c r="Q178" i="1"/>
  <c r="Q177" i="1"/>
  <c r="Q176" i="1"/>
  <c r="E175" i="1"/>
  <c r="D175" i="1"/>
  <c r="Q175" i="1" s="1"/>
  <c r="Q174" i="1"/>
  <c r="Q173" i="1"/>
  <c r="Q172" i="1"/>
  <c r="Q171" i="1"/>
  <c r="I171" i="1"/>
  <c r="E171" i="1"/>
  <c r="D171" i="1"/>
  <c r="Q170" i="1"/>
  <c r="Q169" i="1"/>
  <c r="Q168" i="1"/>
  <c r="E167" i="1"/>
  <c r="Q167" i="1" s="1"/>
  <c r="Q166" i="1"/>
  <c r="Q165" i="1"/>
  <c r="Q164" i="1"/>
  <c r="E163" i="1"/>
  <c r="D163" i="1"/>
  <c r="Q162" i="1"/>
  <c r="Q161" i="1"/>
  <c r="Q160" i="1"/>
  <c r="E159" i="1"/>
  <c r="D159" i="1"/>
  <c r="Q158" i="1"/>
  <c r="Q157" i="1"/>
  <c r="Q156" i="1"/>
  <c r="Q155" i="1"/>
  <c r="N155" i="1"/>
  <c r="E155" i="1"/>
  <c r="D155" i="1"/>
  <c r="Q154" i="1"/>
  <c r="Q153" i="1"/>
  <c r="Q152" i="1"/>
  <c r="N151" i="1"/>
  <c r="E151" i="1"/>
  <c r="D151" i="1"/>
  <c r="Q150" i="1"/>
  <c r="Q149" i="1"/>
  <c r="Q148" i="1"/>
  <c r="P147" i="1"/>
  <c r="N147" i="1"/>
  <c r="I147" i="1"/>
  <c r="D147" i="1"/>
  <c r="Q146" i="1"/>
  <c r="Q145" i="1"/>
  <c r="Q144" i="1"/>
  <c r="N143" i="1"/>
  <c r="E143" i="1"/>
  <c r="D143" i="1"/>
  <c r="Q142" i="1"/>
  <c r="Q141" i="1"/>
  <c r="Q140" i="1"/>
  <c r="Q139" i="1"/>
  <c r="N139" i="1"/>
  <c r="E139" i="1"/>
  <c r="D139" i="1"/>
  <c r="Q138" i="1"/>
  <c r="Q137" i="1"/>
  <c r="Q136" i="1"/>
  <c r="O135" i="1"/>
  <c r="N135" i="1"/>
  <c r="I135" i="1"/>
  <c r="D135" i="1"/>
  <c r="Q134" i="1"/>
  <c r="Q133" i="1"/>
  <c r="Q132" i="1"/>
  <c r="O131" i="1"/>
  <c r="N131" i="1"/>
  <c r="E131" i="1"/>
  <c r="D131" i="1"/>
  <c r="Q130" i="1"/>
  <c r="Q129" i="1"/>
  <c r="Q128" i="1"/>
  <c r="O127" i="1"/>
  <c r="E127" i="1"/>
  <c r="D127" i="1"/>
  <c r="Q126" i="1"/>
  <c r="Q125" i="1"/>
  <c r="Q124" i="1"/>
  <c r="O123" i="1"/>
  <c r="E123" i="1"/>
  <c r="Q123" i="1" s="1"/>
  <c r="D123" i="1"/>
  <c r="Q122" i="1"/>
  <c r="Q121" i="1"/>
  <c r="Q120" i="1"/>
  <c r="P119" i="1"/>
  <c r="O119" i="1"/>
  <c r="N119" i="1"/>
  <c r="J119" i="1"/>
  <c r="G119" i="1"/>
  <c r="F119" i="1"/>
  <c r="E119" i="1"/>
  <c r="D119" i="1"/>
  <c r="Q118" i="1"/>
  <c r="Q117" i="1"/>
  <c r="Q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Q114" i="1"/>
  <c r="Q113" i="1"/>
  <c r="Q112" i="1"/>
  <c r="Q111" i="1"/>
  <c r="Q110" i="1"/>
  <c r="Q109" i="1"/>
  <c r="Q108" i="1"/>
  <c r="Q107" i="1"/>
  <c r="Q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P76" i="1"/>
  <c r="Q76" i="1" s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Q35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O27" i="1"/>
  <c r="N27" i="1"/>
  <c r="M27" i="1"/>
  <c r="L27" i="1"/>
  <c r="K27" i="1"/>
  <c r="J27" i="1"/>
  <c r="I27" i="1"/>
  <c r="H27" i="1"/>
  <c r="G27" i="1"/>
  <c r="F27" i="1"/>
  <c r="E27" i="1"/>
  <c r="P26" i="1"/>
  <c r="O26" i="1"/>
  <c r="N26" i="1"/>
  <c r="M26" i="1"/>
  <c r="L26" i="1"/>
  <c r="K26" i="1"/>
  <c r="K24" i="1" s="1"/>
  <c r="J26" i="1"/>
  <c r="I26" i="1"/>
  <c r="H26" i="1"/>
  <c r="G26" i="1"/>
  <c r="F26" i="1"/>
  <c r="E26" i="1"/>
  <c r="D26" i="1"/>
  <c r="P25" i="1"/>
  <c r="O25" i="1"/>
  <c r="O24" i="1" s="1"/>
  <c r="N25" i="1"/>
  <c r="M25" i="1"/>
  <c r="L25" i="1"/>
  <c r="J25" i="1"/>
  <c r="J24" i="1" s="1"/>
  <c r="I25" i="1"/>
  <c r="H25" i="1"/>
  <c r="H24" i="1" s="1"/>
  <c r="G25" i="1"/>
  <c r="F25" i="1"/>
  <c r="F24" i="1" s="1"/>
  <c r="E25" i="1"/>
  <c r="E24" i="1" s="1"/>
  <c r="D25" i="1"/>
  <c r="D24" i="1" s="1"/>
  <c r="N24" i="1"/>
  <c r="Q23" i="1"/>
  <c r="Q22" i="1"/>
  <c r="Q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Q19" i="1"/>
  <c r="Q18" i="1"/>
  <c r="Q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Q15" i="1"/>
  <c r="Q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Q12" i="1"/>
  <c r="Q11" i="1"/>
  <c r="Q10" i="1"/>
  <c r="P9" i="1"/>
  <c r="O9" i="1"/>
  <c r="N9" i="1"/>
  <c r="M9" i="1"/>
  <c r="L9" i="1"/>
  <c r="K9" i="1"/>
  <c r="I9" i="1"/>
  <c r="H9" i="1"/>
  <c r="G9" i="1"/>
  <c r="F9" i="1"/>
  <c r="E9" i="1"/>
  <c r="Q9" i="1" s="1"/>
  <c r="D9" i="1"/>
  <c r="Q8" i="1"/>
  <c r="Q7" i="1"/>
  <c r="P6" i="1"/>
  <c r="O6" i="1"/>
  <c r="N6" i="1"/>
  <c r="M6" i="1"/>
  <c r="L6" i="1"/>
  <c r="K6" i="1"/>
  <c r="J6" i="1"/>
  <c r="I6" i="1"/>
  <c r="H6" i="1"/>
  <c r="G6" i="1"/>
  <c r="F6" i="1"/>
  <c r="E6" i="1"/>
  <c r="D6" i="1"/>
  <c r="Q5" i="1"/>
  <c r="Q4" i="1"/>
  <c r="P3" i="1"/>
  <c r="O3" i="1"/>
  <c r="N3" i="1"/>
  <c r="M3" i="1"/>
  <c r="L3" i="1"/>
  <c r="K3" i="1"/>
  <c r="J3" i="1"/>
  <c r="I3" i="1"/>
  <c r="H3" i="1"/>
  <c r="G3" i="1"/>
  <c r="F3" i="1"/>
  <c r="E3" i="1"/>
  <c r="D3" i="1"/>
  <c r="Q3" i="1" s="1"/>
  <c r="Q16" i="1" l="1"/>
  <c r="Q20" i="1"/>
  <c r="Q26" i="1"/>
  <c r="L24" i="1"/>
  <c r="Q36" i="1"/>
  <c r="Q56" i="1"/>
  <c r="Q115" i="1"/>
  <c r="Q119" i="1"/>
  <c r="Q179" i="1"/>
  <c r="Q13" i="1"/>
  <c r="I24" i="1"/>
  <c r="Q151" i="1"/>
  <c r="Q127" i="1"/>
  <c r="M24" i="1"/>
  <c r="P24" i="1"/>
  <c r="Q32" i="1"/>
  <c r="Q147" i="1"/>
  <c r="Q163" i="1"/>
  <c r="Q28" i="1"/>
  <c r="Q143" i="1"/>
  <c r="Q27" i="1"/>
  <c r="Q135" i="1"/>
  <c r="Q159" i="1"/>
  <c r="Q191" i="1"/>
  <c r="Q6" i="1"/>
  <c r="G24" i="1"/>
  <c r="Q24" i="1" s="1"/>
  <c r="Q90" i="1"/>
  <c r="Q105" i="1"/>
  <c r="Q131" i="1"/>
  <c r="Q25" i="1"/>
</calcChain>
</file>

<file path=xl/comments1.xml><?xml version="1.0" encoding="utf-8"?>
<comments xmlns="http://schemas.openxmlformats.org/spreadsheetml/2006/main">
  <authors>
    <author/>
  </authors>
  <commentList>
    <comment ref="P2" authorId="0" shapeId="0">
      <text>
        <r>
          <rPr>
            <sz val="11"/>
            <color theme="1"/>
            <rFont val="Arial"/>
          </rPr>
          <t>User:ป.โท
	-User</t>
        </r>
      </text>
    </comment>
  </commentList>
</comments>
</file>

<file path=xl/sharedStrings.xml><?xml version="1.0" encoding="utf-8"?>
<sst xmlns="http://schemas.openxmlformats.org/spreadsheetml/2006/main" count="276" uniqueCount="173">
  <si>
    <t>ลำดับ</t>
  </si>
  <si>
    <t>ชื่อชุดข้อมูล</t>
  </si>
  <si>
    <t>ข้อมูลพื้นฐาน Common Data Set</t>
  </si>
  <si>
    <t>TEP</t>
  </si>
  <si>
    <t>TCE</t>
  </si>
  <si>
    <t>TIE</t>
  </si>
  <si>
    <t>TEN</t>
  </si>
  <si>
    <t>TME</t>
  </si>
  <si>
    <t>TEC</t>
  </si>
  <si>
    <t>TIW</t>
  </si>
  <si>
    <t>PDT</t>
  </si>
  <si>
    <t>IDT</t>
  </si>
  <si>
    <t>EIC</t>
  </si>
  <si>
    <t>MTEP</t>
  </si>
  <si>
    <t>รวม</t>
  </si>
  <si>
    <t>ผู้รับผิดชอบ</t>
  </si>
  <si>
    <t>จำนวนหลักสูตร</t>
  </si>
  <si>
    <t>จำนวนหลักสูตรที่เปิดสอนทั้งหมด</t>
  </si>
  <si>
    <t>บริการการศึกษา</t>
  </si>
  <si>
    <t>--ระดับปริญญาตรี</t>
  </si>
  <si>
    <t>--ระดับปริญญาโท</t>
  </si>
  <si>
    <t>2</t>
  </si>
  <si>
    <t>จำนวนนักศึกษา</t>
  </si>
  <si>
    <t>จำนวนนักศึกษาปัจจุบันทั้งหมดทุกระดับการศึกษา</t>
  </si>
  <si>
    <t>--จำนวนนักศึกษาปัจจุบันทั้งหมด - ระดับปริญญาตรี</t>
  </si>
  <si>
    <t>--จำนวนนักศึกษาปัจจุบันทั้งหมด - ระดับปริญญาโท</t>
  </si>
  <si>
    <t xml:space="preserve"> </t>
  </si>
  <si>
    <t>3</t>
  </si>
  <si>
    <t>จำนวนนักศึกษาต่างชาติ</t>
  </si>
  <si>
    <t>--จำนวนนักศึกษาปัจจุบันทั้งหมด - ระดับต่ำกว่าปริญญาตรี</t>
  </si>
  <si>
    <t>4</t>
  </si>
  <si>
    <t xml:space="preserve">ความพึงพอใจของนักศึกษาต่อหลักสูตร </t>
  </si>
  <si>
    <t>ระดับต่ำกว่าปริญญาตรี</t>
  </si>
  <si>
    <t>ระดับปริญญาตรี</t>
  </si>
  <si>
    <t>ระดับปริญญาโท</t>
  </si>
  <si>
    <t>-</t>
  </si>
  <si>
    <t>5</t>
  </si>
  <si>
    <t>จำนวนอาจารย์จำแนกตามตำแหน่งทางวิชาการและคุณวุฒิการศึกษา</t>
  </si>
  <si>
    <t>จำนวนอาจารย์ประจำทั้งหมด รวมทั้งที่ปฏิบัติงานจริงและลาศึกษาต่อ</t>
  </si>
  <si>
    <t>บริหารงานทั่วไป</t>
  </si>
  <si>
    <t>--จำนวนอาจารย์ประจำทั้งหมดที่ปฏิบัติงานจริงและลาศึกษาต่อ วุฒิปริญญาตรีหรือเทียบเท่า</t>
  </si>
  <si>
    <t>--จำนวนอาจารย์ประจำทั้งหมดที่ปฏิบัติงานจริงและลาศึกษาต่อ วุฒิปริญญาโทหรือเทียบเท่า</t>
  </si>
  <si>
    <t>--จำนวนอาจารย์ประจำทั้งหมดที่ปฏิบัติงานจริงและลาศึกษาต่อ วุฒิปริญญาเอกหรือเทียบเท่า</t>
  </si>
  <si>
    <t>จำนวนอาจารย์ประจำทั้งหมดที่ดำรงตำแหน่งอาจารย์</t>
  </si>
  <si>
    <t>--จำนวนอาจารย์ประจำ (ที่ไม่มีตำแหน่งทางวิชาการ) ที่มีวุฒิปริญญาตรี หรือเทียบเท่า</t>
  </si>
  <si>
    <t>--จำนวนอาจารย์ประจำ (ที่ไม่มีตำแหน่งทางวิชาการ) ที่มีวุฒิปริญญาโท หรือเทียบเท่า</t>
  </si>
  <si>
    <t>--จำนวนอาจารย์ประจำ (ที่ไม่มีตำแหน่งทางวิชาการ) ที่มีวุฒิปริญญาเอก หรือเทียบเท่า</t>
  </si>
  <si>
    <t>จำนวนอาจารย์ประจำทั้งหมดที่ดำรงตำแหน่งผู้ช่วยศาสตราจารย์</t>
  </si>
  <si>
    <t>--จำนวนอาจารย์ประจำตำแหน่งผู้ช่วยศาสตราจารย์ ที่มีวุฒิปริญญาตรี หรือเทียบเท่า</t>
  </si>
  <si>
    <t>--จำนวนอาจารย์ประจำตำแหน่งผู้ช่วยศาสตราจารย์ ที่มีวุฒิปริญญาโท หรือเทียบเท่า</t>
  </si>
  <si>
    <t>--จำนวนอาจารย์ประจำตำแหน่งผู้ช่วยศาสตราจารย์ ที่มีวุฒิปริญญาเอก หรือเทียบเท่า</t>
  </si>
  <si>
    <t>6</t>
  </si>
  <si>
    <t>คุณวุฒิอาจารย์ผู้รับผิดชอบหลักสูตร</t>
  </si>
  <si>
    <t>จำนวนอาจารย์ผู้รับผิดชอบหลักสูตรแยกตามวุฒิการศึกษา</t>
  </si>
  <si>
    <t>--ระดับปริญญาเอก</t>
  </si>
  <si>
    <t>จำนวนอาจารย์ผู้รับผิดชอบหลักสูตรที่ดำรงตำแหน่งทางวิชาการ</t>
  </si>
  <si>
    <t>--จำนวนอาจารย์ผู้รับผิดชอบหลักสูตรที่ไม่มีตำแหน่งทางวิชาการ</t>
  </si>
  <si>
    <t>--จำนวนอาจารย์ผู้รับผิดชอบหลักสูตรที่มีตำแหน่งผู้ช่วยศาสตราจารย์</t>
  </si>
  <si>
    <t>--จำนวนอาจารย์ผู้รับผิดชอบหลักสูตรที่มีตำแหน่งรองศาสตราจารย์</t>
  </si>
  <si>
    <t>7</t>
  </si>
  <si>
    <t>ผลงานทางวิชาการของผู้รับผิดชอบหลักสูตร</t>
  </si>
  <si>
    <t>จำนวนรวมของผลงานทางวิชาการของผู้รับผิดชอบหลักสูตร</t>
  </si>
  <si>
    <r>
      <rPr>
        <sz val="11"/>
        <color rgb="FF000000"/>
        <rFont val="Arial"/>
      </rPr>
      <t xml:space="preserve">--บทความวิจัยหรือบทความวิชาการฉบับสมบูรณ์ที่ตีพิมพ์ในรายงานสืบเนื่องจากการประชุมวิชาการระดับชาติ </t>
    </r>
    <r>
      <rPr>
        <sz val="11"/>
        <color rgb="FFFF0000"/>
        <rFont val="Arial"/>
      </rPr>
      <t>0.2</t>
    </r>
  </si>
  <si>
    <r>
      <rPr>
        <sz val="11"/>
        <color rgb="FF000000"/>
        <rFont val="Arial"/>
      </rPr>
      <t xml:space="preserve">--บทบสมบูรณ์ที่ตีพิมพ์ในรายงานสืบเนื่องจากการประชุมวิชาการระดับนานาชาติ หรือในวารสารทางวิชาการระดับชาติที่ไม่อยู่ในฐานข้อมูล ตามประกาศ ก.พ.อ. หรือระเบียบคณะกรรมการการอุดมศึกษาว่าด้วย หลักเกณฑ์การพิจารณาวารสารทางวิชาการสำหรับการเผยแพร่ผลงานทางวิชาการ พ.ศ.2556 แต่สถาบันนำเสนอสภาสถาบันอนุมัติและจัดทำเป็นประกาศให้ทราบเป็นการทั่วไป และแจ้งให้ กพอ./กกอ.ทราบภายใน 30 วันนับแต่วันที่ออกประกาศารฉบับสมบูรณ์ที่ตีพิมพ์ในรายงานสืบเนื่องจากการประชุมวิชาการระดับนานาชาติ หรือในวารสารทางวิชาการระดับชาติที่ไม่อยู่ในฐานข้อมูล ตามประกาศ ก.พ.อ. หรือระเบียบคณะกรรมการการอุดมศึกษาว่าด้วย หลักเกณฑ์การพิจารณาวารสารทางวิชาการสำหรับการเผยแพร่ผลงานทางวิชาการ พ.ศ.2556 แต่สถาบันนำเสนอสภาสถาบันอนุมัติและจัดทำเป็นประกาศให้ทราบเป็นการทั่วไป และแจ้งให้ กพอ./กกอ.ทราบภายใน 30 วันนับแต่วันที่ออกประกาศ  </t>
    </r>
    <r>
      <rPr>
        <sz val="11"/>
        <color rgb="FFFF0000"/>
        <rFont val="Arial"/>
      </rPr>
      <t>0.4</t>
    </r>
  </si>
  <si>
    <t>--ผลงานที่ได้รับการจดอนุสิทธิบัตร</t>
  </si>
  <si>
    <t>--บทความวิจัยหรือบทความวิชาการที่ตีพิมพ์ในวารสารวิชาการที่ปรากฏในฐานข้อมูล TCI กลุ่มที่ 2</t>
  </si>
  <si>
    <t>--บทความวิจัยหรือบทความวิชาการที่ตีพิมพ์ในวารสารวิชาการระดับนานาชาติที่ไม่อยู่ในฐานข้อมูล ตามประกาศ ก.พ.อ. หรือระเบียบคณะกรรมการการอุดมศึกษาว่าด้วย หลักเกณฑ์การพิจารณาวารสารทางวิชาการสำหรับการเผยแพร่ผลงานทางวิชาการ พ.ศ.2556 แต่สถาบันนำเสนอสภาสถาบันอนุมัติและจัดทำเป็นประกาศให้ทราบเป็นการทั่วไป และแจ้งให้ กพอ./กกอ.ทราบภายใน 30 วันนับ แต่วันที่ออกประกาศ (ซึ่งไม่อยู่ใน Beall’s list) หรือตีพิมพ์ในวารสารวิชาการที่ปรากฏ ในฐานข้อมูล TCI กลุ่มที่ 1</t>
  </si>
  <si>
    <t>--บทความวิจัยหรือบทความวิชาการที่ตีพิมพ์ในวารสารวิชาการระดับนานาชาติที่ปรากฏในฐานข้อมูลระดับนานาชาติตามประกาศ ก.พ.อ. หรือระเบียบคณะกรรมการการอุดมศึกษา ว่าด้วย หลักเกณฑ์การพิจารณาวารสารทางวิชาการสำหรับการเผยแพร่ผลงานทางวิชาการ พ.ศ.2556</t>
  </si>
  <si>
    <t>--ผลงานได้รับการจดสิทธิบัตร</t>
  </si>
  <si>
    <t>--ผลงานวิชาการรับใช้สังคมที่ได้รับการประเมินผ่านเกณฑ์การขอตำแหน่งทางวิชาการแล้ว</t>
  </si>
  <si>
    <t>--ผลงานวิจัยที่หน่วยงานหรือองค์กรระดับชาติว่าจ้างให้ดำเนินการ</t>
  </si>
  <si>
    <t>--ผลงานค้นพบพันธุ์พืช พันธุ์สัตว์ ที่ค้นพบใหม่และได้รับการจดทะเบียน</t>
  </si>
  <si>
    <t>--ตำราหรือหนังสือหรืองานแปลที่ได้รับการประเมินผ่านเกณฑ์การขอตำแหน่งทางวิชาการแล้ว</t>
  </si>
  <si>
    <t>--ตำราหรือหนังสือหรืองานแปลที่ผ่านการพิจารณาตามหลักเกณฑ์การประเมินตำแหน่งทางวิชาการแต่ไม่ได้นำมาขอรับการประเมินตำแหน่งทางวิชาการ</t>
  </si>
  <si>
    <t>--จำนวนงานสร้างสรรค์ที่มีการเผยแพร่สู่สาธารณะในลักษณะใดลักษณะหนึ่ง หรือผ่านสื่ออิเลคทรอนิกส์ online</t>
  </si>
  <si>
    <t>--จำนวนงานสร้างสรรค์ที่ได้รับการเผยแพร่ในระดับสถาบัน</t>
  </si>
  <si>
    <t>--จำนวนงานสร้างสรรค์ที่ได้รับการเผยแพร่ในระดับชาติ</t>
  </si>
  <si>
    <t>--จำนวนงานสร้างสรรค์ที่ได้รับการเผยแพร่ในระดับความร่วมมือระหว่างประเทศ</t>
  </si>
  <si>
    <t>--จำนวนงานสร้างสรรค์ที่ได้รับการเผยแพร่ในระดับภูมิภาคอาเซียน</t>
  </si>
  <si>
    <t>--จำนวนงานสร้างสรรค์ที่ได้รับการเผยแพร่ในระดับนานาชาติ </t>
  </si>
  <si>
    <t>-จำนวนบทความของอาจารย์ประจำหลักสูตรปริญญาเอกที่ได้รับการอ้างอิงในฐานข้อมูล TCI และ Scopus ต่อจำนวนอาจารย์ประจำหลักสูตร</t>
  </si>
  <si>
    <t>8</t>
  </si>
  <si>
    <t>ผลงานทางวิชาการของอาจารย์ประจำหลักสูตร</t>
  </si>
  <si>
    <t>จำนวนรวมของผลงานทางวิชาการของอาจารย์ประจำหลักสูตร</t>
  </si>
  <si>
    <r>
      <t xml:space="preserve">--บทความวิจัยหรือบทความวิชาการฉบับสมบูรณ์ที่ตีพิมพ์ในรายงานสืบเนื่องจากการประชุมวิชาการระดับชาติ  </t>
    </r>
    <r>
      <rPr>
        <sz val="11"/>
        <color rgb="FFFF0000"/>
        <rFont val="Arial"/>
      </rPr>
      <t>0.2</t>
    </r>
  </si>
  <si>
    <r>
      <rPr>
        <sz val="11"/>
        <color rgb="FF000000"/>
        <rFont val="Arial"/>
      </rPr>
      <t xml:space="preserve">--บทบสมบูรณ์ที่ตีพิมพ์ในรายงานสืบเนื่องจากการประชุมวิชาการระดับนานาชาติ หรือในวารสารทางวิชาการระดับชาติที่ไม่อยู่ในฐานข้อมูล ตามประกาศ ก.พ.อ. หรือระเบียบคณะกรรมการการอุดมศึกษาว่าด้วย หลักเกณฑ์การพิจารณาวารสารทางวิชาการสำหรับการเผยแพร่ผลงานทางวิชาการ พ.ศ.2556 แต่สถาบันนำเสนอสภาสถาบันอนุมัติและจัดทำเป็นประกาศให้ทราบเป็นการทั่วไป และแจ้งให้ กพอ./กกอ.ทราบภายใน 30 วันนับแต่วันที่ออกประกาศารฉบับสมบูรณ์ที่ตีพิมพ์ในรายงานสืบเนื่องจากการประชุมวิชาการระดับนานาชาติ หรือในวารสารทางวิชาการระดับชาติที่ไม่อยู่ในฐานข้อมูล ตามประกาศ ก.พ.อ. หรือระเบียบคณะกรรมการการอุดมศึกษาว่าด้วย หลักเกณฑ์การพิจารณาวารสารทางวิชาการสำหรับการเผยแพร่ผลงานทางวิชาการ พ.ศ.2556 แต่สถาบันนำเสนอสภาสถาบันอนุมัติและจัดทำเป็นประกาศให้ทราบเป็นการทั่วไป และแจ้งให้ กพอ./กกอ.ทราบภายใน 30 วันนับแต่วันที่ออกประกาศ   </t>
    </r>
    <r>
      <rPr>
        <sz val="11"/>
        <color rgb="FFFF0000"/>
        <rFont val="Arial"/>
      </rPr>
      <t>0.4</t>
    </r>
  </si>
  <si>
    <t>9</t>
  </si>
  <si>
    <t>การมีงานทำของบัณฑิต</t>
  </si>
  <si>
    <t>จำนวนบัณฑิตระดับปริญญาตรีทั้งหมด</t>
  </si>
  <si>
    <t>จำนวนบัณฑิตระดับปริญญาตรีที่ตอบแบบสำรวจเรื่องการมีงานทำภายใน 1 ปี หลังสำเร็จการศึกษา</t>
  </si>
  <si>
    <t>จำนวนบัณฑิตระดับปริญญาตรีที่ได้งานทำหลังสำเร็จการศึกษา (ไม่นับรวมผู้ที่ประกอบอาชีพอิสระ)</t>
  </si>
  <si>
    <t>จำนวนบัณฑิตระดับปริญญาตรีที่ประกอบอาชีพอิสระ</t>
  </si>
  <si>
    <t>จำนวนผู้สำเร็จการศึกษาระดับปริญญาตรีที่มีงานทำก่อนเข้าศึกษา</t>
  </si>
  <si>
    <t>จำนวนบัณฑิตระดับปริญญาตรีที่มีกิจการของตนเองที่มีรายได้ประจำอยู่แล้ว</t>
  </si>
  <si>
    <t>จำนวนบัณฑิตระดับปริญญาตรีที่ศึกษาต่อระดับบัณฑิตศึกษา</t>
  </si>
  <si>
    <t>จำนวนบัณฑิตระดับปริญญาตรีที่อุปสมบท</t>
  </si>
  <si>
    <t>จำนวนบัณฑิตระดับปริญญาตรีที่เกณฑ์ทหาร</t>
  </si>
  <si>
    <t>เงินเดือนหรือรายได้ต่อเดือน ของผู้สำเร็จการศึกษาระดับปริญญาตรีที่ได้งานทำหรือประกอบอาชีพอิสระ (ค่าเฉลี่ย)</t>
  </si>
  <si>
    <t>10</t>
  </si>
  <si>
    <t>คุณภาพบัณฑิตตามกรอบมาตรฐานคุณวุฒิระดับอุดมศึกษาแห่งชาติ</t>
  </si>
  <si>
    <t>ค่าเฉลี่ยคะแนนประเมินคุณภาพบัณฑิตตามกรอบมาตรฐานคุณวุฒิระดับอุดมศึกษาแห่งชาติ</t>
  </si>
  <si>
    <t>จำนวนบัณฑิตระดับปริญญาตรีที่ได้รับการประเมินทั้งหมด</t>
  </si>
  <si>
    <t>ร้อยละของบัณฑิตที่ได้รับการประเมิน</t>
  </si>
  <si>
    <t>11</t>
  </si>
  <si>
    <t>ผลงานทางวิชาการของผู้สำเร็จการศึกษาระดับปริญญาโท</t>
  </si>
  <si>
    <t>จำนวนรวมของผลงานนักศึกษาและผู้สำเร็จการศึกษาในระดับปริญญาโทที่ได้รับการตีพิมพ์หรือเผยแพร่</t>
  </si>
  <si>
    <t>--จำนวนบทความฉบับสมบูรณ์ที่มีการตีพิมพ์ในลักษณะใดลักษณะหนึ่ง </t>
  </si>
  <si>
    <t>--จำนวนบทความฉบับสมบูรณ์ที่ตีพิมพ์ในรายงานสืบเนื่องจากการประชุมวิชาการระดับชาติ</t>
  </si>
  <si>
    <t>--จำนวนบทความฉบับสมบูรณ์ที่ตีพิมพ์ในรายงานสืบเนื่องจากการประชุมวิชาการระดับนานาชาติ หรือในวารสารทางวิชาการระดับชาติที่ไม่อยู่ในฐานข้อมูลตามประกาศ 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 พ.ศ.2556 แต่สถาบันนำเสนอสภาสถาบันอนุมัติและจัทำเป็นประกาศให้ทราบทั่วไปและแจ้ง ก.พ.อ./กกอ. ทราบภายใน 30 วัน นับแต่วันที่ออกประกาศ</t>
  </si>
  <si>
    <t>--จำนวนบทความที่ตีพิมพ์ในวารสารวิชาการที่ปรากฏในฐานข้อมูล TCI กลุ่มที่ 2</t>
  </si>
  <si>
    <t>--จำนวนบทความที่ตีพิมพ์ในวารสารวิชาการระดับนานาชาติ ที่ไม่อยู่ในฐานข้อมูลตามประกาศ 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 พ.ศ.2556 แต่สถาบันนำเสนอสภาสถาบันอนุมัติและจัทำเป็นประกาศให้ทราบทั่วไปและแจ้ง ก.พ.อ./กกอ. ทราบภายใน 30 วัน นับแต่วันที่ออกประกาศ (ซึ่งไม่อยู่ใน Beall's list) หรือตีพิมพ์ในวารสารวิชาการ ที่ปรากฏในฐานข้อมูล TCI กลุ่มที่ 1</t>
  </si>
  <si>
    <t>--จำนวนบทความที่ตีพิมพ์ในวารสารวิชาการระดับนานาชาติ ที่ปรากฏอยู่ในฐานข้อมูลระดับนานานชาติตามประกาศ ก.พ.อ.หรือระเบียบคณะกรรมการอุดมศึกษาว่าด้วยหลักเกณฑ์การพิจารณาวารสารทางวิชาการว่าด้วยหลักเกณฑ์การพิจารณาวารสารทางวิชาการสำหรับการเผยแพร่ผลงานทางวิชาการ พ.ศ.2556</t>
  </si>
  <si>
    <t>--ผลงานที่ได้รับการจดสิทธิบัตร</t>
  </si>
  <si>
    <t>12</t>
  </si>
  <si>
    <t>นักศึกษาเต็มเวลาเทียบเท่า</t>
  </si>
  <si>
    <t>จำนวนนักศึกษาเต็มเวลาเทียบเท่า (FTES) รวมทุกหลักสูตร</t>
  </si>
  <si>
    <t>--ระดับอนุปริญญา</t>
  </si>
  <si>
    <t>--ระดับ ป.บัณฑิต</t>
  </si>
  <si>
    <t>--ระดับ ป.บัณฑิตขั้นสูง</t>
  </si>
  <si>
    <t>13</t>
  </si>
  <si>
    <t>ผลที่เกิดกับอาจารย์</t>
  </si>
  <si>
    <t>ความพึงพอใจของอาจารย์ต่อการบริหารหลักสูตร ระดับต่ำกว่าปริญญาตรี</t>
  </si>
  <si>
    <t>ความพึงพอใจของอาจารย์ต่อการบริหารหลักสูตร ระดับปริญญาตรี</t>
  </si>
  <si>
    <t>ความพึงพอใจของอาจารย์ต่อการบริหารหลักสูตร ระดับปริญญาโท</t>
  </si>
  <si>
    <t>14</t>
  </si>
  <si>
    <t>ผลงานทางวิชาการของอาจารย์ประจำและนักวิจัย</t>
  </si>
  <si>
    <t>บทความวิจัยหรือบทความวิชาการฉบับสมบูรณ์ที่ตีพิมพ์ในรายงานสืบเนื่องจากการประชุมวิชาการระดับชาติ</t>
  </si>
  <si>
    <t>---กลุ่มสาขาวิชาวิทยาศาสตร์และเทคโนโลยี</t>
  </si>
  <si>
    <t>---กลุ่มสาขาวิชาวิทยาศาสตร์สุขภาพ</t>
  </si>
  <si>
    <t>---กลุ่มสาขาวิชามนุษยศาสตร์และสังคมศาสตร์</t>
  </si>
  <si>
    <t>บทความวิจัยหรือบทความวิชาการฉบับสมบูรณ์ที่ตีพิมพ์ในรายงานสืบเนื่องจากการประชุมวิชาการระดับนานาชาติ หรือในวารสารทางวิชาการระดับชาติที่ไม่อยู่ในฐานข้อมูล ตามประกาศ ก.พ.อ. หรือระเบียบคณะกรรมการการอุดมศึกษาว่าด้วย หลักเกณฑ์การพิจารณาวารสารทางวิชาการสำหรับการเผยแพร่ผลงานทางวิชาการ พ.ศ.2556 แต่สถาบันนำเสนอสภาสถาบันอนุมัติและจัดทำเป็นประกาศให้ทราบเป็นการทั่วไป และแจ้งให้ กพอ./กกอ.ทราบภายใน 30 วันนับแต่วันที่ออกประกาศ</t>
  </si>
  <si>
    <t>ผลงานที่ได้รับการจดอนุสิทธิบัตร</t>
  </si>
  <si>
    <t>บทความวิจัยหรือบทความวิชาการฉบับสมบูรณ์ที่ตีพิมพ์ในวารสารทางวิชาการที่ปรากฏในฐานข้อมูล TCI กลุ่มที่ 2</t>
  </si>
  <si>
    <t>บทความวิจัยหรือบทความวิชาการฉบับสมบูรณ์ที่ตีพิมพ์ในวารสารทางวิชาการระดับนานาชาติที่ไม่อยู่ในฐานข้อมูล ตามประกาศ ก.พ.อ. หรือระเบียบคณะกรรมการการอุดมศึกษาว่าด้วย หลักเกณฑ์การพิจารณาวารสารทางวิชาการสำหรับการเผยแพร่ผลงานทางวิชาการ พ.ศ.2556 แต่สถาบันนำเสนอสภาสถาบันอนุมัติและจัดทำเป็นประกาศให้ทราบเป็นการทั่วไป และแจ้งให้ กพอ./กกอ.ทราบภายใน 30 วันนับแต่วันที่ออกประกาศ (ซึ่งไม่อยู่ใน Beall’s list) หรือตีพิมพ์ในวารสารวิชาการที่ปรากฏในฐานข้อมูล TCI กลุ่มที่ 1</t>
  </si>
  <si>
    <t>บทความวิจัยหรือบทความวิชาการฉบับสมบูรณ์ที่ตีพิมพ์ในวารสารทางวิชาการระดับนานาชาติที่ปรากฏในฐานข้อมูลระดับนานาชาติตามประกาศ ก.พ.อ. หรือระเบียบคณะกรรมการการอุดมศึกษา ว่าด้วยหลักเกณฑ์การพิจารณาวารสารทางวิชาการสำหรับการเผยแพร่ผลงานทางวิชาการ พ.ศ.2556</t>
  </si>
  <si>
    <t>ผลงานได้รับการจดสิทธิบัตร</t>
  </si>
  <si>
    <t>ผลงานวิชาการรับใช้สังคมที่ได้รับการประเมินผ่านเกณฑ์การขอตำแหน่งทางวิชาการแล้ว</t>
  </si>
  <si>
    <t>ผลงานวิจัยที่หน่วยงานหรือองค์กรระดับชาติว่าจ้างให้ดำเนินการ</t>
  </si>
  <si>
    <t>ผลงานค้นพบพันธุ์พืช พันธุ์สัตว์ ที่ค้นพบใหม่และได้รับการจดทะเบียน</t>
  </si>
  <si>
    <t>ตำราหรือหนังสือหรืองานแปลที่ได้รับการประเมินผ่านเกณฑ์การขอตำแหน่งทางวิชาการแล้ว</t>
  </si>
  <si>
    <t>ตำราหรือหนังสือหรืองานแปลที่ผ่านการพิจารณาตามหลักเกณฑ์การประเมินตำแหน่งทางวิชาการ แต่ไม่ได้นำมาขอรับการประเมินตำแหน่งทางวิชาการ</t>
  </si>
  <si>
    <t>งานสร้างสรรค์ที่มีการเผยแพร่สู่สาธารณะในลักษณะใดลักษณะหนึ่ง หรือผ่านสื่ออิเล็กทรอนิกส์ online</t>
  </si>
  <si>
    <t>งานสร้างสรรค์ที่ได้รับการเผยแพร่ในระดับสถาบัน</t>
  </si>
  <si>
    <t>งานสร้างสรรค์ที่ได้รับการเผยแพร่ในระดับชาติ</t>
  </si>
  <si>
    <t>งานสร้างสรรค์ที่ได้รับการเผยแพร่ในระดับความร่วมมือระหว่างประเทศ</t>
  </si>
  <si>
    <t>งานสร้างสรรค์ที่ได้รับการเผยแพร่ในระดับภูมิภาคอาเซียน</t>
  </si>
  <si>
    <t>งานสร้างสรรค์ที่ได้รับการเผยแพร่ในระดับนานาชาติ</t>
  </si>
  <si>
    <t>15</t>
  </si>
  <si>
    <t>การวางระบบผู้สอนและกระบวนการจัดการเรียนการสอน</t>
  </si>
  <si>
    <t xml:space="preserve">จำนวนวิชาที่มีการบูรณาการเรียนสอนร่วมกับการบริการวิชาการ </t>
  </si>
  <si>
    <t>จำนวนวิชาที่มีการบูรณาการเรียนการสอนร่วมกับการวิจัย</t>
  </si>
  <si>
    <t xml:space="preserve">การบูรณาการเรียนสอนร่วมกับการทำนุบำรุงศิลปะและวัฒนธรรม </t>
  </si>
  <si>
    <t>16</t>
  </si>
  <si>
    <t>ผลการดำเนินงานหลักสูตรตามกรอบมาตรฐานคุณวุฒิระดับอุดมศึกษาแห่งชาติ</t>
  </si>
  <si>
    <t>ผลการดำเนินงานตัวชี้วัดที่ระบุไว้ใน หมวดที่ 7 ข้อ 7 ในเล่ม มคอ.2 (จำนวนตัวบ่งชี้ทั้งหมด และจำนวนตัวบ่งชี้ที่ผ่าน) เช่น 14/12 (14 คือตัวบ่งชี้ทั้งหมด 12 คือตัวบ่งชี้ที่ผ่าน)</t>
  </si>
  <si>
    <t>17</t>
  </si>
  <si>
    <t>สิ่งสนับสนุนการเรียนรู้</t>
  </si>
  <si>
    <t xml:space="preserve">ความพึงพอใจของอาจารย์ต่อสิ่งสนับสนุนการเรียนรู้ </t>
  </si>
  <si>
    <t xml:space="preserve"> ระดับต่ำกว่าปริญญาตรี</t>
  </si>
  <si>
    <t xml:space="preserve"> ระดับปริญญาตรี</t>
  </si>
  <si>
    <t>ความพึงพอใจของนักศึกษาต่อสิ่งสนับสนุนการเรียนรู้</t>
  </si>
  <si>
    <t xml:space="preserve"> ระดับปริญญาโท</t>
  </si>
  <si>
    <r>
      <t xml:space="preserve">หมายเหตุ    </t>
    </r>
    <r>
      <rPr>
        <sz val="11"/>
        <color rgb="FFFF0000"/>
        <rFont val="Arial"/>
      </rPr>
      <t>วิธีการนับอาจารย์</t>
    </r>
  </si>
  <si>
    <t xml:space="preserve">9 - 12  เดือน                                คิดเป็น 1 คน </t>
  </si>
  <si>
    <t>6 เดือนขึ้นไปแต่ไม่ถึง 9 เดือน     คิดเป็น 0.5  คน</t>
  </si>
  <si>
    <t>น้อยกว่า 6 เดือน                           ไม่ต้องนำมานับ</t>
  </si>
  <si>
    <t xml:space="preserve">งบประมาณ (เงิน)                    คิดปีงบประมาณ 2562 </t>
  </si>
  <si>
    <t xml:space="preserve">ปีการศึกษา                              คิดปีการศึกษา 2562  </t>
  </si>
  <si>
    <t>ปีปฏิทิน(ผลงานตีพิมพ์)           คิดปีปฏิทิน 2562</t>
  </si>
  <si>
    <t>กิจกรรม                                    คิดตามปีการศึกษา 2562</t>
  </si>
  <si>
    <t>T</t>
  </si>
  <si>
    <t>IPT</t>
  </si>
  <si>
    <t>IPT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</si>
</sst>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Arial"/>
    </font>
    <font>
      <b/>
      <sz val="12"/>
      <color theme="1"/>
      <name val="Sarabun"/>
    </font>
    <font>
      <sz val="11"/>
      <name val="Arial"/>
    </font>
    <font>
      <sz val="12"/>
      <color theme="1"/>
      <name val="Sarabun"/>
    </font>
    <font>
      <sz val="12"/>
      <color rgb="FF000000"/>
      <name val="Sarabun"/>
    </font>
    <font>
      <b/>
      <sz val="12"/>
      <color rgb="FFFF0000"/>
      <name val="Sarabun"/>
    </font>
    <font>
      <b/>
      <sz val="12"/>
      <color rgb="FF0000FF"/>
      <name val="Sarabun"/>
    </font>
    <font>
      <b/>
      <sz val="12"/>
      <color rgb="FF000000"/>
      <name val="Sarabun"/>
    </font>
    <font>
      <sz val="12"/>
      <color rgb="FF0000FF"/>
      <name val="Sarabun"/>
    </font>
    <font>
      <sz val="12"/>
      <color rgb="FF0000FF"/>
      <name val="Calibri"/>
    </font>
    <font>
      <sz val="11"/>
      <color rgb="FF000000"/>
      <name val="Arial"/>
    </font>
    <font>
      <sz val="11"/>
      <color rgb="FFFF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00FF00"/>
        <bgColor rgb="FF00FF00"/>
      </patternFill>
    </fill>
    <fill>
      <patternFill patternType="solid">
        <fgColor rgb="FFB7E1CD"/>
        <bgColor rgb="FFB7E1CD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theme="5" tint="0.79998168889431442"/>
        <bgColor rgb="FFFF0000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3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49" fontId="3" fillId="0" borderId="6" xfId="0" applyNumberFormat="1" applyFont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3" fillId="0" borderId="6" xfId="0" applyFont="1" applyBorder="1"/>
    <xf numFmtId="0" fontId="5" fillId="0" borderId="4" xfId="0" applyFont="1" applyBorder="1"/>
    <xf numFmtId="49" fontId="3" fillId="0" borderId="9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/>
    <xf numFmtId="49" fontId="3" fillId="0" borderId="11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0" borderId="12" xfId="0" applyFont="1" applyBorder="1"/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" xfId="0" applyFont="1" applyBorder="1"/>
    <xf numFmtId="49" fontId="3" fillId="0" borderId="13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6" fillId="0" borderId="4" xfId="0" applyFont="1" applyBorder="1"/>
    <xf numFmtId="49" fontId="1" fillId="0" borderId="9" xfId="0" applyNumberFormat="1" applyFont="1" applyBorder="1" applyAlignment="1">
      <alignment vertical="center" wrapText="1"/>
    </xf>
    <xf numFmtId="49" fontId="4" fillId="0" borderId="9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49" fontId="4" fillId="0" borderId="7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top"/>
    </xf>
    <xf numFmtId="0" fontId="4" fillId="0" borderId="9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3" fillId="4" borderId="6" xfId="0" applyFont="1" applyFill="1" applyBorder="1"/>
    <xf numFmtId="49" fontId="3" fillId="0" borderId="12" xfId="0" applyNumberFormat="1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49" fontId="1" fillId="0" borderId="13" xfId="0" applyNumberFormat="1" applyFont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49" fontId="7" fillId="0" borderId="9" xfId="0" applyNumberFormat="1" applyFont="1" applyBorder="1" applyAlignment="1">
      <alignment vertical="center" wrapText="1"/>
    </xf>
    <xf numFmtId="49" fontId="3" fillId="0" borderId="15" xfId="0" applyNumberFormat="1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49" fontId="3" fillId="0" borderId="6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vertical="center" wrapText="1"/>
    </xf>
    <xf numFmtId="49" fontId="3" fillId="0" borderId="9" xfId="0" applyNumberFormat="1" applyFont="1" applyBorder="1" applyAlignment="1">
      <alignment horizontal="left" vertical="top" wrapText="1"/>
    </xf>
    <xf numFmtId="49" fontId="4" fillId="0" borderId="11" xfId="0" applyNumberFormat="1" applyFont="1" applyBorder="1" applyAlignment="1">
      <alignment horizontal="left" vertical="top" wrapText="1"/>
    </xf>
    <xf numFmtId="0" fontId="4" fillId="0" borderId="12" xfId="0" applyFont="1" applyBorder="1" applyAlignment="1"/>
    <xf numFmtId="49" fontId="1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top"/>
    </xf>
    <xf numFmtId="49" fontId="1" fillId="0" borderId="2" xfId="0" applyNumberFormat="1" applyFont="1" applyBorder="1" applyAlignment="1">
      <alignment vertical="center" wrapText="1"/>
    </xf>
    <xf numFmtId="2" fontId="3" fillId="3" borderId="13" xfId="0" applyNumberFormat="1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2" fontId="3" fillId="4" borderId="6" xfId="0" applyNumberFormat="1" applyFont="1" applyFill="1" applyBorder="1"/>
    <xf numFmtId="0" fontId="1" fillId="0" borderId="0" xfId="0" applyFont="1" applyAlignment="1">
      <alignment horizontal="center"/>
    </xf>
    <xf numFmtId="0" fontId="6" fillId="5" borderId="0" xfId="0" applyFont="1" applyFill="1" applyAlignment="1"/>
    <xf numFmtId="0" fontId="8" fillId="5" borderId="0" xfId="0" applyFont="1" applyFill="1" applyAlignment="1"/>
    <xf numFmtId="0" fontId="8" fillId="5" borderId="0" xfId="0" applyFont="1" applyFill="1" applyAlignment="1">
      <alignment vertical="center"/>
    </xf>
    <xf numFmtId="0" fontId="9" fillId="0" borderId="0" xfId="0" applyFont="1"/>
    <xf numFmtId="0" fontId="4" fillId="6" borderId="0" xfId="0" applyFont="1" applyFill="1" applyAlignment="1"/>
    <xf numFmtId="0" fontId="1" fillId="7" borderId="3" xfId="0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top" wrapText="1"/>
    </xf>
    <xf numFmtId="0" fontId="2" fillId="0" borderId="7" xfId="0" applyFont="1" applyBorder="1"/>
    <xf numFmtId="49" fontId="1" fillId="0" borderId="4" xfId="0" applyNumberFormat="1" applyFont="1" applyBorder="1" applyAlignment="1">
      <alignment horizontal="center" vertical="top" wrapText="1"/>
    </xf>
    <xf numFmtId="0" fontId="2" fillId="0" borderId="12" xfId="0" applyFont="1" applyBorder="1"/>
    <xf numFmtId="49" fontId="1" fillId="0" borderId="5" xfId="0" applyNumberFormat="1" applyFont="1" applyBorder="1" applyAlignment="1">
      <alignment horizontal="center" vertical="top" wrapText="1"/>
    </xf>
    <xf numFmtId="0" fontId="2" fillId="0" borderId="8" xfId="0" applyFont="1" applyBorder="1"/>
    <xf numFmtId="0" fontId="2" fillId="0" borderId="10" xfId="0" applyFont="1" applyBorder="1"/>
    <xf numFmtId="49" fontId="1" fillId="0" borderId="4" xfId="0" applyNumberFormat="1" applyFont="1" applyBorder="1" applyAlignment="1">
      <alignment horizontal="left" vertical="top" wrapText="1"/>
    </xf>
    <xf numFmtId="49" fontId="1" fillId="0" borderId="8" xfId="0" applyNumberFormat="1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3" borderId="7" xfId="0" applyFont="1" applyFill="1" applyBorder="1" applyAlignment="1">
      <alignment vertical="center"/>
    </xf>
    <xf numFmtId="0" fontId="3" fillId="0" borderId="6" xfId="0" applyFont="1" applyBorder="1" applyAlignment="1"/>
    <xf numFmtId="0" fontId="5" fillId="0" borderId="4" xfId="0" applyFont="1" applyBorder="1" applyAlignment="1"/>
    <xf numFmtId="0" fontId="4" fillId="0" borderId="7" xfId="0" applyFont="1" applyBorder="1" applyAlignment="1">
      <alignment vertical="center"/>
    </xf>
    <xf numFmtId="0" fontId="3" fillId="0" borderId="7" xfId="0" applyFont="1" applyBorder="1" applyAlignment="1"/>
    <xf numFmtId="0" fontId="3" fillId="0" borderId="12" xfId="0" applyFont="1" applyBorder="1" applyAlignment="1"/>
    <xf numFmtId="49" fontId="1" fillId="0" borderId="4" xfId="0" applyNumberFormat="1" applyFont="1" applyBorder="1" applyAlignment="1">
      <alignment vertical="top" wrapText="1"/>
    </xf>
    <xf numFmtId="0" fontId="2" fillId="0" borderId="7" xfId="0" applyFont="1" applyBorder="1" applyAlignment="1"/>
    <xf numFmtId="0" fontId="2" fillId="0" borderId="12" xfId="0" applyFont="1" applyBorder="1" applyAlignment="1"/>
    <xf numFmtId="49" fontId="3" fillId="0" borderId="7" xfId="0" applyNumberFormat="1" applyFont="1" applyBorder="1" applyAlignment="1">
      <alignment vertical="center"/>
    </xf>
    <xf numFmtId="0" fontId="3" fillId="0" borderId="0" xfId="0" applyFont="1" applyAlignment="1"/>
    <xf numFmtId="49" fontId="3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9" fontId="4" fillId="0" borderId="11" xfId="0" applyNumberFormat="1" applyFont="1" applyBorder="1" applyAlignment="1">
      <alignment vertical="center"/>
    </xf>
    <xf numFmtId="4" fontId="4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9" fontId="1" fillId="0" borderId="12" xfId="0" applyNumberFormat="1" applyFont="1" applyBorder="1" applyAlignment="1">
      <alignment horizontal="center" vertical="top" wrapText="1"/>
    </xf>
  </cellXfs>
  <cellStyles count="1">
    <cellStyle name="ปกติ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19"/>
  <sheetViews>
    <sheetView tabSelected="1" zoomScale="80" zoomScaleNormal="80" workbookViewId="0">
      <pane xSplit="2" ySplit="2" topLeftCell="F51" activePane="bottomRight" state="frozen"/>
      <selection pane="topRight" activeCell="C1" sqref="C1"/>
      <selection pane="bottomLeft" activeCell="A3" sqref="A3"/>
      <selection pane="bottomRight" activeCell="A57" sqref="A57"/>
    </sheetView>
  </sheetViews>
  <sheetFormatPr defaultColWidth="12.625" defaultRowHeight="15" customHeight="1"/>
  <cols>
    <col min="1" max="1" width="6.25" bestFit="1" customWidth="1"/>
    <col min="2" max="2" width="21.375" customWidth="1"/>
    <col min="3" max="3" width="62.5" customWidth="1"/>
    <col min="4" max="5" width="10" bestFit="1" customWidth="1"/>
    <col min="6" max="6" width="12.875" bestFit="1" customWidth="1"/>
    <col min="7" max="10" width="10" bestFit="1" customWidth="1"/>
    <col min="11" max="11" width="11.125" bestFit="1" customWidth="1"/>
    <col min="12" max="15" width="10" bestFit="1" customWidth="1"/>
    <col min="16" max="16" width="5.375" customWidth="1"/>
    <col min="17" max="17" width="13.625" bestFit="1" customWidth="1"/>
    <col min="18" max="18" width="15.875" bestFit="1" customWidth="1"/>
    <col min="19" max="26" width="7.75" customWidth="1"/>
  </cols>
  <sheetData>
    <row r="1" spans="1:26" ht="29.25" customHeight="1">
      <c r="A1" s="85" t="s">
        <v>170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4" t="s">
        <v>9</v>
      </c>
      <c r="K2" s="3" t="s">
        <v>171</v>
      </c>
      <c r="L2" s="3" t="s">
        <v>172</v>
      </c>
      <c r="M2" s="3" t="s">
        <v>10</v>
      </c>
      <c r="N2" s="73" t="s">
        <v>11</v>
      </c>
      <c r="O2" s="73" t="s">
        <v>12</v>
      </c>
      <c r="P2" s="4" t="s">
        <v>13</v>
      </c>
      <c r="Q2" s="3" t="s">
        <v>14</v>
      </c>
      <c r="R2" s="5" t="s">
        <v>15</v>
      </c>
      <c r="S2" s="1"/>
      <c r="T2" s="1"/>
      <c r="U2" s="1"/>
      <c r="V2" s="1"/>
      <c r="W2" s="1"/>
      <c r="X2" s="1"/>
      <c r="Y2" s="1"/>
      <c r="Z2" s="1"/>
    </row>
    <row r="3" spans="1:26" ht="15.75">
      <c r="A3" s="76">
        <v>1</v>
      </c>
      <c r="B3" s="78" t="s">
        <v>16</v>
      </c>
      <c r="C3" s="6" t="s">
        <v>17</v>
      </c>
      <c r="D3" s="7">
        <f t="shared" ref="D3:P3" si="0">SUM(D4:D5)</f>
        <v>1</v>
      </c>
      <c r="E3" s="7">
        <f t="shared" si="0"/>
        <v>1</v>
      </c>
      <c r="F3" s="7">
        <f t="shared" si="0"/>
        <v>1</v>
      </c>
      <c r="G3" s="7">
        <f t="shared" si="0"/>
        <v>1</v>
      </c>
      <c r="H3" s="7">
        <f t="shared" si="0"/>
        <v>1</v>
      </c>
      <c r="I3" s="7">
        <f t="shared" si="0"/>
        <v>1</v>
      </c>
      <c r="J3" s="7">
        <f t="shared" si="0"/>
        <v>1</v>
      </c>
      <c r="K3" s="7">
        <f t="shared" si="0"/>
        <v>1</v>
      </c>
      <c r="L3" s="7">
        <f t="shared" si="0"/>
        <v>1</v>
      </c>
      <c r="M3" s="7">
        <f t="shared" si="0"/>
        <v>1</v>
      </c>
      <c r="N3" s="7">
        <f t="shared" si="0"/>
        <v>1</v>
      </c>
      <c r="O3" s="7">
        <f t="shared" si="0"/>
        <v>1</v>
      </c>
      <c r="P3" s="7">
        <f t="shared" si="0"/>
        <v>1</v>
      </c>
      <c r="Q3" s="8">
        <f t="shared" ref="Q3:Q84" si="1">SUM(D3:P3)</f>
        <v>13</v>
      </c>
      <c r="R3" s="9" t="s">
        <v>18</v>
      </c>
      <c r="S3" s="1"/>
      <c r="T3" s="1"/>
      <c r="U3" s="1"/>
      <c r="V3" s="1"/>
      <c r="W3" s="1"/>
      <c r="X3" s="1"/>
      <c r="Y3" s="1"/>
      <c r="Z3" s="1"/>
    </row>
    <row r="4" spans="1:26">
      <c r="A4" s="75"/>
      <c r="B4" s="79"/>
      <c r="C4" s="10" t="s">
        <v>19</v>
      </c>
      <c r="D4" s="11">
        <v>1</v>
      </c>
      <c r="E4" s="11">
        <v>1</v>
      </c>
      <c r="F4" s="11">
        <v>1</v>
      </c>
      <c r="G4" s="11">
        <v>1</v>
      </c>
      <c r="H4" s="11">
        <v>1</v>
      </c>
      <c r="I4" s="11">
        <v>1</v>
      </c>
      <c r="J4" s="11">
        <v>1</v>
      </c>
      <c r="K4" s="11">
        <v>1</v>
      </c>
      <c r="L4" s="11">
        <v>1</v>
      </c>
      <c r="M4" s="11">
        <v>1</v>
      </c>
      <c r="N4" s="11">
        <v>1</v>
      </c>
      <c r="O4" s="11">
        <v>1</v>
      </c>
      <c r="P4" s="12"/>
      <c r="Q4" s="8">
        <f t="shared" si="1"/>
        <v>12</v>
      </c>
      <c r="R4" s="13"/>
      <c r="S4" s="1"/>
      <c r="T4" s="1"/>
      <c r="U4" s="1"/>
      <c r="V4" s="1"/>
      <c r="W4" s="1"/>
      <c r="X4" s="1"/>
      <c r="Y4" s="1"/>
      <c r="Z4" s="1"/>
    </row>
    <row r="5" spans="1:26">
      <c r="A5" s="75"/>
      <c r="B5" s="80"/>
      <c r="C5" s="14" t="s">
        <v>20</v>
      </c>
      <c r="D5" s="15"/>
      <c r="E5" s="15"/>
      <c r="F5" s="15"/>
      <c r="G5" s="16"/>
      <c r="H5" s="15"/>
      <c r="I5" s="15"/>
      <c r="J5" s="15"/>
      <c r="K5" s="15"/>
      <c r="L5" s="15"/>
      <c r="M5" s="15"/>
      <c r="N5" s="15"/>
      <c r="O5" s="15"/>
      <c r="P5" s="16">
        <v>1</v>
      </c>
      <c r="Q5" s="8">
        <f t="shared" si="1"/>
        <v>1</v>
      </c>
      <c r="R5" s="17"/>
      <c r="S5" s="1"/>
      <c r="T5" s="1"/>
      <c r="U5" s="1"/>
      <c r="V5" s="1"/>
      <c r="W5" s="1"/>
      <c r="X5" s="1"/>
      <c r="Y5" s="1"/>
      <c r="Z5" s="1"/>
    </row>
    <row r="6" spans="1:26" ht="15.75">
      <c r="A6" s="76" t="s">
        <v>21</v>
      </c>
      <c r="B6" s="78" t="s">
        <v>22</v>
      </c>
      <c r="C6" s="6" t="s">
        <v>23</v>
      </c>
      <c r="D6" s="7">
        <f t="shared" ref="D6:P6" si="2">SUM(D7:D8)</f>
        <v>133</v>
      </c>
      <c r="E6" s="7">
        <f t="shared" si="2"/>
        <v>146</v>
      </c>
      <c r="F6" s="7">
        <f t="shared" si="2"/>
        <v>123</v>
      </c>
      <c r="G6" s="7">
        <f t="shared" si="2"/>
        <v>235</v>
      </c>
      <c r="H6" s="7">
        <f t="shared" si="2"/>
        <v>264</v>
      </c>
      <c r="I6" s="7">
        <f t="shared" si="2"/>
        <v>156</v>
      </c>
      <c r="J6" s="7">
        <f t="shared" si="2"/>
        <v>218</v>
      </c>
      <c r="K6" s="7">
        <f t="shared" si="2"/>
        <v>66</v>
      </c>
      <c r="L6" s="7">
        <f t="shared" si="2"/>
        <v>49</v>
      </c>
      <c r="M6" s="7">
        <f t="shared" si="2"/>
        <v>60</v>
      </c>
      <c r="N6" s="7">
        <f t="shared" si="2"/>
        <v>115</v>
      </c>
      <c r="O6" s="7">
        <f t="shared" si="2"/>
        <v>148</v>
      </c>
      <c r="P6" s="7">
        <f t="shared" si="2"/>
        <v>3</v>
      </c>
      <c r="Q6" s="8">
        <f t="shared" si="1"/>
        <v>1716</v>
      </c>
      <c r="R6" s="9" t="s">
        <v>18</v>
      </c>
      <c r="S6" s="1"/>
      <c r="T6" s="1"/>
      <c r="U6" s="1"/>
      <c r="V6" s="1"/>
      <c r="W6" s="1"/>
      <c r="X6" s="1"/>
      <c r="Y6" s="1"/>
      <c r="Z6" s="1"/>
    </row>
    <row r="7" spans="1:26">
      <c r="A7" s="75"/>
      <c r="B7" s="79"/>
      <c r="C7" s="10" t="s">
        <v>24</v>
      </c>
      <c r="D7" s="11">
        <v>133</v>
      </c>
      <c r="E7" s="11">
        <v>146</v>
      </c>
      <c r="F7" s="11">
        <v>123</v>
      </c>
      <c r="G7" s="11">
        <v>235</v>
      </c>
      <c r="H7" s="11">
        <v>264</v>
      </c>
      <c r="I7" s="11">
        <v>156</v>
      </c>
      <c r="J7" s="11">
        <v>218</v>
      </c>
      <c r="K7" s="11">
        <v>66</v>
      </c>
      <c r="L7" s="11">
        <v>49</v>
      </c>
      <c r="M7" s="11">
        <v>60</v>
      </c>
      <c r="N7" s="11">
        <v>115</v>
      </c>
      <c r="O7" s="11">
        <v>148</v>
      </c>
      <c r="P7" s="12"/>
      <c r="Q7" s="8">
        <f t="shared" si="1"/>
        <v>1713</v>
      </c>
      <c r="R7" s="13"/>
      <c r="S7" s="1"/>
      <c r="T7" s="1"/>
      <c r="U7" s="1"/>
      <c r="V7" s="1"/>
      <c r="W7" s="1"/>
      <c r="X7" s="1"/>
      <c r="Y7" s="1"/>
      <c r="Z7" s="1"/>
    </row>
    <row r="8" spans="1:26">
      <c r="A8" s="75"/>
      <c r="B8" s="79"/>
      <c r="C8" s="10" t="s">
        <v>25</v>
      </c>
      <c r="D8" s="15"/>
      <c r="E8" s="15"/>
      <c r="F8" s="15" t="s">
        <v>26</v>
      </c>
      <c r="G8" s="16"/>
      <c r="H8" s="15"/>
      <c r="I8" s="15"/>
      <c r="J8" s="15"/>
      <c r="K8" s="15"/>
      <c r="L8" s="15"/>
      <c r="M8" s="15"/>
      <c r="N8" s="15"/>
      <c r="O8" s="15"/>
      <c r="P8" s="16">
        <v>3</v>
      </c>
      <c r="Q8" s="8">
        <f t="shared" si="1"/>
        <v>3</v>
      </c>
      <c r="R8" s="17"/>
      <c r="S8" s="1"/>
      <c r="T8" s="1"/>
      <c r="U8" s="1"/>
      <c r="V8" s="1"/>
      <c r="W8" s="1"/>
      <c r="X8" s="1"/>
      <c r="Y8" s="1"/>
      <c r="Z8" s="1"/>
    </row>
    <row r="9" spans="1:26" ht="15.75">
      <c r="A9" s="76" t="s">
        <v>27</v>
      </c>
      <c r="B9" s="76" t="s">
        <v>28</v>
      </c>
      <c r="C9" s="6" t="s">
        <v>23</v>
      </c>
      <c r="D9" s="7">
        <f t="shared" ref="D9:P9" si="3">SUM(D10:D12)</f>
        <v>1</v>
      </c>
      <c r="E9" s="7">
        <f t="shared" si="3"/>
        <v>0</v>
      </c>
      <c r="F9" s="7">
        <f t="shared" si="3"/>
        <v>4</v>
      </c>
      <c r="G9" s="7">
        <f t="shared" si="3"/>
        <v>1</v>
      </c>
      <c r="H9" s="7">
        <f t="shared" si="3"/>
        <v>1</v>
      </c>
      <c r="I9" s="7">
        <f t="shared" si="3"/>
        <v>0</v>
      </c>
      <c r="J9" s="7">
        <f t="shared" si="3"/>
        <v>0</v>
      </c>
      <c r="K9" s="7">
        <f t="shared" si="3"/>
        <v>0</v>
      </c>
      <c r="L9" s="7">
        <f t="shared" si="3"/>
        <v>0</v>
      </c>
      <c r="M9" s="7">
        <f t="shared" si="3"/>
        <v>0</v>
      </c>
      <c r="N9" s="7">
        <f t="shared" si="3"/>
        <v>0</v>
      </c>
      <c r="O9" s="7">
        <f t="shared" si="3"/>
        <v>0</v>
      </c>
      <c r="P9" s="7">
        <f t="shared" si="3"/>
        <v>0</v>
      </c>
      <c r="Q9" s="8">
        <f t="shared" si="1"/>
        <v>7</v>
      </c>
      <c r="R9" s="9" t="s">
        <v>18</v>
      </c>
      <c r="S9" s="1"/>
      <c r="T9" s="1"/>
      <c r="U9" s="1"/>
      <c r="V9" s="1"/>
      <c r="W9" s="1"/>
      <c r="X9" s="1"/>
      <c r="Y9" s="1"/>
      <c r="Z9" s="1"/>
    </row>
    <row r="10" spans="1:26">
      <c r="A10" s="75"/>
      <c r="B10" s="75"/>
      <c r="C10" s="10" t="s">
        <v>29</v>
      </c>
      <c r="D10" s="18"/>
      <c r="E10" s="18"/>
      <c r="F10" s="19">
        <v>4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8">
        <f t="shared" si="1"/>
        <v>4</v>
      </c>
      <c r="R10" s="13"/>
      <c r="S10" s="1"/>
      <c r="T10" s="1"/>
      <c r="U10" s="1"/>
      <c r="V10" s="1"/>
      <c r="W10" s="1"/>
      <c r="X10" s="1"/>
      <c r="Y10" s="1"/>
      <c r="Z10" s="1"/>
    </row>
    <row r="11" spans="1:26">
      <c r="A11" s="75"/>
      <c r="B11" s="75"/>
      <c r="C11" s="10" t="s">
        <v>24</v>
      </c>
      <c r="D11" s="19">
        <v>1</v>
      </c>
      <c r="E11" s="18"/>
      <c r="F11" s="18"/>
      <c r="G11" s="19">
        <v>1</v>
      </c>
      <c r="H11" s="19">
        <v>1</v>
      </c>
      <c r="I11" s="18"/>
      <c r="J11" s="18"/>
      <c r="K11" s="18"/>
      <c r="L11" s="18"/>
      <c r="M11" s="18"/>
      <c r="N11" s="18"/>
      <c r="O11" s="18"/>
      <c r="P11" s="18"/>
      <c r="Q11" s="8">
        <f t="shared" si="1"/>
        <v>3</v>
      </c>
      <c r="R11" s="13"/>
      <c r="S11" s="1"/>
      <c r="T11" s="1"/>
      <c r="U11" s="1"/>
      <c r="V11" s="1"/>
      <c r="W11" s="1"/>
      <c r="X11" s="1"/>
      <c r="Y11" s="1"/>
      <c r="Z11" s="1"/>
    </row>
    <row r="12" spans="1:26">
      <c r="A12" s="77"/>
      <c r="B12" s="77"/>
      <c r="C12" s="14" t="s">
        <v>25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1">
        <f t="shared" si="1"/>
        <v>0</v>
      </c>
      <c r="R12" s="17"/>
      <c r="S12" s="1"/>
      <c r="T12" s="1"/>
      <c r="U12" s="1"/>
      <c r="V12" s="1"/>
      <c r="W12" s="1"/>
      <c r="X12" s="1"/>
      <c r="Y12" s="1"/>
      <c r="Z12" s="1"/>
    </row>
    <row r="13" spans="1:26" ht="15.75">
      <c r="A13" s="74" t="s">
        <v>30</v>
      </c>
      <c r="B13" s="84" t="s">
        <v>31</v>
      </c>
      <c r="C13" s="22" t="s">
        <v>32</v>
      </c>
      <c r="D13" s="7">
        <f t="shared" ref="D13:P13" si="4">SUM(D14:D15)</f>
        <v>4.46</v>
      </c>
      <c r="E13" s="7">
        <f t="shared" si="4"/>
        <v>3.81</v>
      </c>
      <c r="F13" s="7">
        <f t="shared" si="4"/>
        <v>3.77</v>
      </c>
      <c r="G13" s="7">
        <f t="shared" si="4"/>
        <v>3.88</v>
      </c>
      <c r="H13" s="7">
        <f t="shared" si="4"/>
        <v>4.28</v>
      </c>
      <c r="I13" s="7">
        <f t="shared" si="4"/>
        <v>4.5999999999999996</v>
      </c>
      <c r="J13" s="7">
        <f t="shared" si="4"/>
        <v>4.0599999999999996</v>
      </c>
      <c r="K13" s="7">
        <f t="shared" si="4"/>
        <v>4.51</v>
      </c>
      <c r="L13" s="7">
        <f t="shared" si="4"/>
        <v>3.76</v>
      </c>
      <c r="M13" s="7">
        <f t="shared" si="4"/>
        <v>4.55</v>
      </c>
      <c r="N13" s="7">
        <f t="shared" si="4"/>
        <v>3.76</v>
      </c>
      <c r="O13" s="7">
        <f t="shared" si="4"/>
        <v>3.88</v>
      </c>
      <c r="P13" s="7">
        <f t="shared" si="4"/>
        <v>0</v>
      </c>
      <c r="Q13" s="8">
        <f t="shared" si="1"/>
        <v>49.319999999999993</v>
      </c>
      <c r="R13" s="9" t="s">
        <v>18</v>
      </c>
      <c r="S13" s="1"/>
      <c r="T13" s="1"/>
      <c r="U13" s="1"/>
      <c r="V13" s="1"/>
      <c r="W13" s="1"/>
      <c r="X13" s="1"/>
      <c r="Y13" s="1"/>
      <c r="Z13" s="1"/>
    </row>
    <row r="14" spans="1:26">
      <c r="A14" s="75"/>
      <c r="B14" s="75"/>
      <c r="C14" s="22" t="s">
        <v>33</v>
      </c>
      <c r="D14" s="19">
        <v>4.46</v>
      </c>
      <c r="E14" s="19">
        <v>3.81</v>
      </c>
      <c r="F14" s="19">
        <v>3.77</v>
      </c>
      <c r="G14" s="19">
        <v>3.88</v>
      </c>
      <c r="H14" s="19">
        <v>4.28</v>
      </c>
      <c r="I14" s="19">
        <v>4.5999999999999996</v>
      </c>
      <c r="J14" s="19">
        <v>4.0599999999999996</v>
      </c>
      <c r="K14" s="19">
        <v>4.51</v>
      </c>
      <c r="L14" s="19">
        <v>3.76</v>
      </c>
      <c r="M14" s="19">
        <v>4.55</v>
      </c>
      <c r="N14" s="19">
        <v>3.76</v>
      </c>
      <c r="O14" s="19">
        <v>3.88</v>
      </c>
      <c r="P14" s="18"/>
      <c r="Q14" s="8">
        <f t="shared" si="1"/>
        <v>49.319999999999993</v>
      </c>
      <c r="R14" s="13"/>
      <c r="S14" s="1"/>
      <c r="T14" s="1"/>
      <c r="U14" s="1"/>
      <c r="V14" s="1"/>
      <c r="W14" s="1"/>
      <c r="X14" s="1"/>
      <c r="Y14" s="1"/>
      <c r="Z14" s="1"/>
    </row>
    <row r="15" spans="1:26">
      <c r="A15" s="77"/>
      <c r="B15" s="77"/>
      <c r="C15" s="22" t="s">
        <v>34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9" t="s">
        <v>35</v>
      </c>
      <c r="Q15" s="8">
        <f t="shared" si="1"/>
        <v>0</v>
      </c>
      <c r="R15" s="17"/>
      <c r="S15" s="1"/>
      <c r="T15" s="1"/>
      <c r="U15" s="1"/>
      <c r="V15" s="1"/>
      <c r="W15" s="1"/>
      <c r="X15" s="1"/>
      <c r="Y15" s="1"/>
      <c r="Z15" s="1"/>
    </row>
    <row r="16" spans="1:26" ht="31.5">
      <c r="A16" s="76" t="s">
        <v>36</v>
      </c>
      <c r="B16" s="78" t="s">
        <v>37</v>
      </c>
      <c r="C16" s="23" t="s">
        <v>38</v>
      </c>
      <c r="D16" s="24">
        <f t="shared" ref="D16:P16" si="5">SUM(D17:D19)</f>
        <v>10</v>
      </c>
      <c r="E16" s="24">
        <f t="shared" si="5"/>
        <v>13</v>
      </c>
      <c r="F16" s="24">
        <f t="shared" si="5"/>
        <v>5</v>
      </c>
      <c r="G16" s="24">
        <f t="shared" si="5"/>
        <v>13</v>
      </c>
      <c r="H16" s="24">
        <f t="shared" si="5"/>
        <v>11</v>
      </c>
      <c r="I16" s="24">
        <f t="shared" si="5"/>
        <v>8</v>
      </c>
      <c r="J16" s="24">
        <f t="shared" si="5"/>
        <v>7</v>
      </c>
      <c r="K16" s="24">
        <f t="shared" si="5"/>
        <v>7</v>
      </c>
      <c r="L16" s="24">
        <f t="shared" si="5"/>
        <v>5</v>
      </c>
      <c r="M16" s="24">
        <f t="shared" si="5"/>
        <v>6</v>
      </c>
      <c r="N16" s="24">
        <f t="shared" si="5"/>
        <v>11</v>
      </c>
      <c r="O16" s="24">
        <f t="shared" si="5"/>
        <v>16</v>
      </c>
      <c r="P16" s="24">
        <f t="shared" si="5"/>
        <v>3</v>
      </c>
      <c r="Q16" s="8">
        <f t="shared" si="1"/>
        <v>115</v>
      </c>
      <c r="R16" s="25" t="s">
        <v>39</v>
      </c>
      <c r="S16" s="1"/>
      <c r="T16" s="1"/>
      <c r="U16" s="1"/>
      <c r="V16" s="1"/>
      <c r="W16" s="1"/>
      <c r="X16" s="1"/>
      <c r="Y16" s="1"/>
      <c r="Z16" s="1"/>
    </row>
    <row r="17" spans="1:26" ht="30">
      <c r="A17" s="75"/>
      <c r="B17" s="79"/>
      <c r="C17" s="10" t="s">
        <v>40</v>
      </c>
      <c r="D17" s="11">
        <v>0</v>
      </c>
      <c r="E17" s="11">
        <v>2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1</v>
      </c>
      <c r="L17" s="11">
        <v>0</v>
      </c>
      <c r="M17" s="11">
        <v>1</v>
      </c>
      <c r="N17" s="11">
        <v>0</v>
      </c>
      <c r="O17" s="11">
        <v>2</v>
      </c>
      <c r="P17" s="11">
        <v>0</v>
      </c>
      <c r="Q17" s="8">
        <f t="shared" si="1"/>
        <v>6</v>
      </c>
      <c r="R17" s="13"/>
      <c r="S17" s="1"/>
      <c r="T17" s="1"/>
      <c r="U17" s="1"/>
      <c r="V17" s="1"/>
      <c r="W17" s="1"/>
      <c r="X17" s="1"/>
      <c r="Y17" s="1"/>
      <c r="Z17" s="1"/>
    </row>
    <row r="18" spans="1:26" ht="30">
      <c r="A18" s="75"/>
      <c r="B18" s="79"/>
      <c r="C18" s="10" t="s">
        <v>41</v>
      </c>
      <c r="D18" s="11">
        <v>5</v>
      </c>
      <c r="E18" s="11">
        <v>7</v>
      </c>
      <c r="F18" s="11">
        <v>4</v>
      </c>
      <c r="G18" s="11">
        <v>9</v>
      </c>
      <c r="H18" s="11">
        <v>9</v>
      </c>
      <c r="I18" s="11">
        <v>7</v>
      </c>
      <c r="J18" s="11">
        <v>7</v>
      </c>
      <c r="K18" s="11">
        <v>3</v>
      </c>
      <c r="L18" s="11">
        <v>3</v>
      </c>
      <c r="M18" s="11">
        <v>3</v>
      </c>
      <c r="N18" s="11">
        <v>6</v>
      </c>
      <c r="O18" s="11">
        <v>8</v>
      </c>
      <c r="P18" s="11">
        <v>0</v>
      </c>
      <c r="Q18" s="8">
        <f t="shared" si="1"/>
        <v>71</v>
      </c>
      <c r="R18" s="13"/>
      <c r="S18" s="1"/>
      <c r="T18" s="1"/>
      <c r="U18" s="1"/>
      <c r="V18" s="1"/>
      <c r="W18" s="1"/>
      <c r="X18" s="1"/>
      <c r="Y18" s="1"/>
      <c r="Z18" s="1"/>
    </row>
    <row r="19" spans="1:26" ht="30">
      <c r="A19" s="75"/>
      <c r="B19" s="79"/>
      <c r="C19" s="10" t="s">
        <v>42</v>
      </c>
      <c r="D19" s="11">
        <v>5</v>
      </c>
      <c r="E19" s="11">
        <v>4</v>
      </c>
      <c r="F19" s="11">
        <v>1</v>
      </c>
      <c r="G19" s="11">
        <v>4</v>
      </c>
      <c r="H19" s="11">
        <v>2</v>
      </c>
      <c r="I19" s="11">
        <v>1</v>
      </c>
      <c r="J19" s="11">
        <v>0</v>
      </c>
      <c r="K19" s="11">
        <v>3</v>
      </c>
      <c r="L19" s="11">
        <v>2</v>
      </c>
      <c r="M19" s="11">
        <v>2</v>
      </c>
      <c r="N19" s="11">
        <v>5</v>
      </c>
      <c r="O19" s="11">
        <v>6</v>
      </c>
      <c r="P19" s="11">
        <v>3</v>
      </c>
      <c r="Q19" s="8">
        <f t="shared" si="1"/>
        <v>38</v>
      </c>
      <c r="R19" s="13"/>
      <c r="S19" s="1"/>
      <c r="T19" s="1"/>
      <c r="U19" s="1"/>
      <c r="V19" s="1"/>
      <c r="W19" s="1"/>
      <c r="X19" s="1"/>
      <c r="Y19" s="1"/>
      <c r="Z19" s="1"/>
    </row>
    <row r="20" spans="1:26" ht="15.75">
      <c r="A20" s="75"/>
      <c r="B20" s="79"/>
      <c r="C20" s="26" t="s">
        <v>43</v>
      </c>
      <c r="D20" s="24">
        <f t="shared" ref="D20:P20" si="6">SUM(D21:D23)</f>
        <v>8</v>
      </c>
      <c r="E20" s="24">
        <f t="shared" si="6"/>
        <v>13</v>
      </c>
      <c r="F20" s="24">
        <f t="shared" si="6"/>
        <v>5</v>
      </c>
      <c r="G20" s="24">
        <f t="shared" si="6"/>
        <v>11</v>
      </c>
      <c r="H20" s="24">
        <f t="shared" si="6"/>
        <v>11</v>
      </c>
      <c r="I20" s="24">
        <f t="shared" si="6"/>
        <v>5</v>
      </c>
      <c r="J20" s="24">
        <f t="shared" si="6"/>
        <v>7</v>
      </c>
      <c r="K20" s="24">
        <f t="shared" si="6"/>
        <v>6</v>
      </c>
      <c r="L20" s="24">
        <f t="shared" si="6"/>
        <v>4</v>
      </c>
      <c r="M20" s="24">
        <f t="shared" si="6"/>
        <v>5</v>
      </c>
      <c r="N20" s="24">
        <f t="shared" si="6"/>
        <v>9</v>
      </c>
      <c r="O20" s="24">
        <f t="shared" si="6"/>
        <v>13</v>
      </c>
      <c r="P20" s="24">
        <f t="shared" si="6"/>
        <v>3</v>
      </c>
      <c r="Q20" s="8">
        <f t="shared" si="1"/>
        <v>100</v>
      </c>
      <c r="R20" s="13"/>
      <c r="S20" s="1"/>
      <c r="T20" s="1"/>
      <c r="U20" s="1"/>
      <c r="V20" s="1"/>
      <c r="W20" s="1"/>
      <c r="X20" s="1"/>
      <c r="Y20" s="1"/>
      <c r="Z20" s="1"/>
    </row>
    <row r="21" spans="1:26" ht="30">
      <c r="A21" s="75"/>
      <c r="B21" s="79"/>
      <c r="C21" s="10" t="s">
        <v>44</v>
      </c>
      <c r="D21" s="11">
        <v>0</v>
      </c>
      <c r="E21" s="11">
        <v>2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</v>
      </c>
      <c r="L21" s="11">
        <v>0</v>
      </c>
      <c r="M21" s="11">
        <v>1</v>
      </c>
      <c r="N21" s="11">
        <v>0</v>
      </c>
      <c r="O21" s="11">
        <v>2</v>
      </c>
      <c r="P21" s="11">
        <v>0</v>
      </c>
      <c r="Q21" s="8">
        <f t="shared" si="1"/>
        <v>6</v>
      </c>
      <c r="R21" s="13"/>
      <c r="S21" s="1"/>
      <c r="T21" s="1"/>
      <c r="U21" s="1"/>
      <c r="V21" s="1"/>
      <c r="W21" s="1"/>
      <c r="X21" s="1"/>
      <c r="Y21" s="1"/>
      <c r="Z21" s="1"/>
    </row>
    <row r="22" spans="1:26" ht="30">
      <c r="A22" s="75"/>
      <c r="B22" s="79"/>
      <c r="C22" s="10" t="s">
        <v>45</v>
      </c>
      <c r="D22" s="11">
        <v>5</v>
      </c>
      <c r="E22" s="11">
        <v>7</v>
      </c>
      <c r="F22" s="11">
        <v>4</v>
      </c>
      <c r="G22" s="11">
        <v>8</v>
      </c>
      <c r="H22" s="11">
        <v>9</v>
      </c>
      <c r="I22" s="11">
        <v>5</v>
      </c>
      <c r="J22" s="11">
        <v>7</v>
      </c>
      <c r="K22" s="11">
        <v>2</v>
      </c>
      <c r="L22" s="11">
        <v>2</v>
      </c>
      <c r="M22" s="11">
        <v>3</v>
      </c>
      <c r="N22" s="11">
        <v>5</v>
      </c>
      <c r="O22" s="11">
        <v>8</v>
      </c>
      <c r="P22" s="11">
        <v>0</v>
      </c>
      <c r="Q22" s="8">
        <f t="shared" si="1"/>
        <v>65</v>
      </c>
      <c r="R22" s="13"/>
      <c r="S22" s="1"/>
      <c r="T22" s="1"/>
      <c r="U22" s="1"/>
      <c r="V22" s="1"/>
      <c r="W22" s="1"/>
      <c r="X22" s="1"/>
      <c r="Y22" s="1"/>
      <c r="Z22" s="1"/>
    </row>
    <row r="23" spans="1:26" ht="30">
      <c r="A23" s="75"/>
      <c r="B23" s="79"/>
      <c r="C23" s="10" t="s">
        <v>46</v>
      </c>
      <c r="D23" s="11">
        <v>3</v>
      </c>
      <c r="E23" s="11">
        <v>4</v>
      </c>
      <c r="F23" s="11">
        <v>1</v>
      </c>
      <c r="G23" s="11">
        <v>3</v>
      </c>
      <c r="H23" s="11">
        <v>2</v>
      </c>
      <c r="I23" s="11">
        <v>0</v>
      </c>
      <c r="J23" s="11">
        <v>0</v>
      </c>
      <c r="K23" s="11">
        <v>3</v>
      </c>
      <c r="L23" s="11">
        <v>2</v>
      </c>
      <c r="M23" s="11">
        <v>1</v>
      </c>
      <c r="N23" s="11">
        <v>4</v>
      </c>
      <c r="O23" s="11">
        <v>3</v>
      </c>
      <c r="P23" s="11">
        <v>3</v>
      </c>
      <c r="Q23" s="8">
        <f t="shared" si="1"/>
        <v>29</v>
      </c>
      <c r="R23" s="13"/>
      <c r="S23" s="1"/>
      <c r="T23" s="1"/>
      <c r="U23" s="1"/>
      <c r="V23" s="1"/>
      <c r="W23" s="1"/>
      <c r="X23" s="1"/>
      <c r="Y23" s="1"/>
      <c r="Z23" s="1"/>
    </row>
    <row r="24" spans="1:26" ht="15.75">
      <c r="A24" s="75"/>
      <c r="B24" s="79"/>
      <c r="C24" s="26" t="s">
        <v>47</v>
      </c>
      <c r="D24" s="24">
        <f t="shared" ref="D24:P24" si="7">SUM(D25:D27)</f>
        <v>2</v>
      </c>
      <c r="E24" s="24">
        <f t="shared" si="7"/>
        <v>0</v>
      </c>
      <c r="F24" s="24">
        <f t="shared" si="7"/>
        <v>0</v>
      </c>
      <c r="G24" s="24">
        <f t="shared" si="7"/>
        <v>2</v>
      </c>
      <c r="H24" s="24">
        <f t="shared" si="7"/>
        <v>0</v>
      </c>
      <c r="I24" s="24">
        <f t="shared" si="7"/>
        <v>3</v>
      </c>
      <c r="J24" s="24">
        <f t="shared" si="7"/>
        <v>0</v>
      </c>
      <c r="K24" s="24">
        <f t="shared" si="7"/>
        <v>1</v>
      </c>
      <c r="L24" s="24">
        <f t="shared" si="7"/>
        <v>1</v>
      </c>
      <c r="M24" s="24">
        <f t="shared" si="7"/>
        <v>1</v>
      </c>
      <c r="N24" s="24">
        <f t="shared" si="7"/>
        <v>2</v>
      </c>
      <c r="O24" s="24">
        <f t="shared" si="7"/>
        <v>3</v>
      </c>
      <c r="P24" s="24">
        <f t="shared" si="7"/>
        <v>3</v>
      </c>
      <c r="Q24" s="8">
        <f t="shared" si="1"/>
        <v>18</v>
      </c>
      <c r="R24" s="13"/>
      <c r="S24" s="1"/>
      <c r="T24" s="1"/>
      <c r="U24" s="1"/>
      <c r="V24" s="1"/>
      <c r="W24" s="1"/>
      <c r="X24" s="1"/>
      <c r="Y24" s="1"/>
      <c r="Z24" s="1"/>
    </row>
    <row r="25" spans="1:26" ht="30">
      <c r="A25" s="75"/>
      <c r="B25" s="79"/>
      <c r="C25" s="10" t="s">
        <v>48</v>
      </c>
      <c r="D25" s="12">
        <f t="shared" ref="D25:J25" si="8">D17-D21</f>
        <v>0</v>
      </c>
      <c r="E25" s="12">
        <f t="shared" si="8"/>
        <v>0</v>
      </c>
      <c r="F25" s="12">
        <f t="shared" si="8"/>
        <v>0</v>
      </c>
      <c r="G25" s="12">
        <f t="shared" si="8"/>
        <v>0</v>
      </c>
      <c r="H25" s="12">
        <f t="shared" si="8"/>
        <v>0</v>
      </c>
      <c r="I25" s="12">
        <f t="shared" si="8"/>
        <v>0</v>
      </c>
      <c r="J25" s="12">
        <f t="shared" si="8"/>
        <v>0</v>
      </c>
      <c r="K25" s="11">
        <v>0</v>
      </c>
      <c r="L25" s="12">
        <f t="shared" ref="L25:P25" si="9">L17-L21</f>
        <v>0</v>
      </c>
      <c r="M25" s="12">
        <f t="shared" si="9"/>
        <v>0</v>
      </c>
      <c r="N25" s="12">
        <f t="shared" si="9"/>
        <v>0</v>
      </c>
      <c r="O25" s="12">
        <f t="shared" si="9"/>
        <v>0</v>
      </c>
      <c r="P25" s="12">
        <f t="shared" si="9"/>
        <v>0</v>
      </c>
      <c r="Q25" s="8">
        <f t="shared" si="1"/>
        <v>0</v>
      </c>
      <c r="R25" s="13"/>
      <c r="S25" s="1"/>
      <c r="T25" s="1"/>
      <c r="U25" s="1"/>
      <c r="V25" s="1"/>
      <c r="W25" s="1"/>
      <c r="X25" s="1"/>
      <c r="Y25" s="1"/>
      <c r="Z25" s="1"/>
    </row>
    <row r="26" spans="1:26" ht="30">
      <c r="A26" s="75"/>
      <c r="B26" s="79"/>
      <c r="C26" s="10" t="s">
        <v>49</v>
      </c>
      <c r="D26" s="12">
        <f t="shared" ref="D26:P26" si="10">D18-D22</f>
        <v>0</v>
      </c>
      <c r="E26" s="12">
        <f t="shared" si="10"/>
        <v>0</v>
      </c>
      <c r="F26" s="12">
        <f t="shared" si="10"/>
        <v>0</v>
      </c>
      <c r="G26" s="12">
        <f t="shared" si="10"/>
        <v>1</v>
      </c>
      <c r="H26" s="12">
        <f t="shared" si="10"/>
        <v>0</v>
      </c>
      <c r="I26" s="12">
        <f t="shared" si="10"/>
        <v>2</v>
      </c>
      <c r="J26" s="12">
        <f t="shared" si="10"/>
        <v>0</v>
      </c>
      <c r="K26" s="12">
        <f t="shared" si="10"/>
        <v>1</v>
      </c>
      <c r="L26" s="12">
        <f t="shared" si="10"/>
        <v>1</v>
      </c>
      <c r="M26" s="12">
        <f t="shared" si="10"/>
        <v>0</v>
      </c>
      <c r="N26" s="12">
        <f t="shared" si="10"/>
        <v>1</v>
      </c>
      <c r="O26" s="12">
        <f t="shared" si="10"/>
        <v>0</v>
      </c>
      <c r="P26" s="12">
        <f t="shared" si="10"/>
        <v>0</v>
      </c>
      <c r="Q26" s="8">
        <f t="shared" si="1"/>
        <v>6</v>
      </c>
      <c r="R26" s="13"/>
      <c r="S26" s="1"/>
      <c r="T26" s="1"/>
      <c r="U26" s="1"/>
      <c r="V26" s="1"/>
      <c r="W26" s="1"/>
      <c r="X26" s="1"/>
      <c r="Y26" s="1"/>
      <c r="Z26" s="1"/>
    </row>
    <row r="27" spans="1:26" ht="30">
      <c r="A27" s="75"/>
      <c r="B27" s="79"/>
      <c r="C27" s="10" t="s">
        <v>50</v>
      </c>
      <c r="D27" s="11">
        <v>2</v>
      </c>
      <c r="E27" s="12">
        <f t="shared" ref="E27:O27" si="11">E19-E23</f>
        <v>0</v>
      </c>
      <c r="F27" s="12">
        <f t="shared" si="11"/>
        <v>0</v>
      </c>
      <c r="G27" s="12">
        <f t="shared" si="11"/>
        <v>1</v>
      </c>
      <c r="H27" s="12">
        <f t="shared" si="11"/>
        <v>0</v>
      </c>
      <c r="I27" s="12">
        <f t="shared" si="11"/>
        <v>1</v>
      </c>
      <c r="J27" s="12">
        <f t="shared" si="11"/>
        <v>0</v>
      </c>
      <c r="K27" s="12">
        <f t="shared" si="11"/>
        <v>0</v>
      </c>
      <c r="L27" s="12">
        <f t="shared" si="11"/>
        <v>0</v>
      </c>
      <c r="M27" s="12">
        <f t="shared" si="11"/>
        <v>1</v>
      </c>
      <c r="N27" s="12">
        <f t="shared" si="11"/>
        <v>1</v>
      </c>
      <c r="O27" s="12">
        <f t="shared" si="11"/>
        <v>3</v>
      </c>
      <c r="P27" s="11">
        <v>3</v>
      </c>
      <c r="Q27" s="8">
        <f t="shared" si="1"/>
        <v>12</v>
      </c>
      <c r="R27" s="17"/>
      <c r="S27" s="1"/>
      <c r="T27" s="1"/>
      <c r="U27" s="1"/>
      <c r="V27" s="1"/>
      <c r="W27" s="1"/>
      <c r="X27" s="1"/>
      <c r="Y27" s="1"/>
      <c r="Z27" s="1"/>
    </row>
    <row r="28" spans="1:26" ht="15.75">
      <c r="A28" s="76" t="s">
        <v>51</v>
      </c>
      <c r="B28" s="78" t="s">
        <v>52</v>
      </c>
      <c r="C28" s="23" t="s">
        <v>53</v>
      </c>
      <c r="D28" s="24">
        <f t="shared" ref="D28:P28" si="12">SUM(D29:D31)</f>
        <v>5</v>
      </c>
      <c r="E28" s="24">
        <f t="shared" si="12"/>
        <v>5</v>
      </c>
      <c r="F28" s="24">
        <f t="shared" si="12"/>
        <v>5</v>
      </c>
      <c r="G28" s="24">
        <f t="shared" si="12"/>
        <v>5</v>
      </c>
      <c r="H28" s="24">
        <f t="shared" si="12"/>
        <v>5</v>
      </c>
      <c r="I28" s="24">
        <f t="shared" si="12"/>
        <v>5</v>
      </c>
      <c r="J28" s="24">
        <f t="shared" si="12"/>
        <v>5</v>
      </c>
      <c r="K28" s="24">
        <f t="shared" si="12"/>
        <v>5</v>
      </c>
      <c r="L28" s="24">
        <f t="shared" si="12"/>
        <v>5</v>
      </c>
      <c r="M28" s="24">
        <f t="shared" si="12"/>
        <v>5</v>
      </c>
      <c r="N28" s="24">
        <f t="shared" si="12"/>
        <v>5</v>
      </c>
      <c r="O28" s="24">
        <f t="shared" si="12"/>
        <v>5</v>
      </c>
      <c r="P28" s="24">
        <f t="shared" si="12"/>
        <v>3</v>
      </c>
      <c r="Q28" s="8">
        <f t="shared" si="1"/>
        <v>63</v>
      </c>
      <c r="R28" s="9" t="s">
        <v>18</v>
      </c>
      <c r="S28" s="1"/>
      <c r="T28" s="1"/>
      <c r="U28" s="1"/>
      <c r="V28" s="1"/>
      <c r="W28" s="1"/>
      <c r="X28" s="1"/>
      <c r="Y28" s="1"/>
      <c r="Z28" s="1"/>
    </row>
    <row r="29" spans="1:26">
      <c r="A29" s="75"/>
      <c r="B29" s="79"/>
      <c r="C29" s="10" t="s">
        <v>19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">
        <v>1</v>
      </c>
      <c r="O29" s="12"/>
      <c r="P29" s="12"/>
      <c r="Q29" s="8">
        <f t="shared" si="1"/>
        <v>1</v>
      </c>
      <c r="R29" s="13"/>
      <c r="S29" s="1"/>
      <c r="T29" s="1"/>
      <c r="U29" s="1"/>
      <c r="V29" s="1"/>
      <c r="W29" s="1"/>
      <c r="X29" s="1"/>
      <c r="Y29" s="1"/>
      <c r="Z29" s="1"/>
    </row>
    <row r="30" spans="1:26">
      <c r="A30" s="75"/>
      <c r="B30" s="79"/>
      <c r="C30" s="10" t="s">
        <v>20</v>
      </c>
      <c r="D30" s="11">
        <v>3</v>
      </c>
      <c r="E30" s="11">
        <v>2</v>
      </c>
      <c r="F30" s="11">
        <v>4</v>
      </c>
      <c r="G30" s="11">
        <v>3</v>
      </c>
      <c r="H30" s="11">
        <v>5</v>
      </c>
      <c r="I30" s="11">
        <v>4</v>
      </c>
      <c r="J30" s="11">
        <v>5</v>
      </c>
      <c r="K30" s="11">
        <v>4</v>
      </c>
      <c r="L30" s="11">
        <v>2</v>
      </c>
      <c r="M30" s="11">
        <v>4</v>
      </c>
      <c r="N30" s="11">
        <v>2</v>
      </c>
      <c r="O30" s="11">
        <v>4</v>
      </c>
      <c r="P30" s="12"/>
      <c r="Q30" s="8">
        <f t="shared" si="1"/>
        <v>42</v>
      </c>
      <c r="R30" s="13"/>
      <c r="S30" s="1"/>
      <c r="T30" s="1"/>
      <c r="U30" s="1"/>
      <c r="V30" s="1"/>
      <c r="W30" s="1"/>
      <c r="X30" s="1"/>
      <c r="Y30" s="1"/>
      <c r="Z30" s="1"/>
    </row>
    <row r="31" spans="1:26">
      <c r="A31" s="75"/>
      <c r="B31" s="79"/>
      <c r="C31" s="10" t="s">
        <v>54</v>
      </c>
      <c r="D31" s="11">
        <v>2</v>
      </c>
      <c r="E31" s="11">
        <v>3</v>
      </c>
      <c r="F31" s="11">
        <v>1</v>
      </c>
      <c r="G31" s="11">
        <v>2</v>
      </c>
      <c r="H31" s="12"/>
      <c r="I31" s="11">
        <v>1</v>
      </c>
      <c r="J31" s="12"/>
      <c r="K31" s="11">
        <v>1</v>
      </c>
      <c r="L31" s="11">
        <v>3</v>
      </c>
      <c r="M31" s="11">
        <v>1</v>
      </c>
      <c r="N31" s="11">
        <v>2</v>
      </c>
      <c r="O31" s="11">
        <v>1</v>
      </c>
      <c r="P31" s="11">
        <v>3</v>
      </c>
      <c r="Q31" s="8">
        <f t="shared" si="1"/>
        <v>20</v>
      </c>
      <c r="R31" s="13"/>
      <c r="S31" s="1"/>
      <c r="T31" s="1"/>
      <c r="U31" s="1"/>
      <c r="V31" s="1"/>
      <c r="W31" s="1"/>
      <c r="X31" s="1"/>
      <c r="Y31" s="1"/>
      <c r="Z31" s="1"/>
    </row>
    <row r="32" spans="1:26" ht="15.75">
      <c r="A32" s="75"/>
      <c r="B32" s="79"/>
      <c r="C32" s="26" t="s">
        <v>55</v>
      </c>
      <c r="D32" s="24">
        <f t="shared" ref="D32:P32" si="13">SUM(D33:D35)</f>
        <v>5</v>
      </c>
      <c r="E32" s="24">
        <f t="shared" si="13"/>
        <v>5</v>
      </c>
      <c r="F32" s="24">
        <f t="shared" si="13"/>
        <v>5</v>
      </c>
      <c r="G32" s="24">
        <f t="shared" si="13"/>
        <v>5</v>
      </c>
      <c r="H32" s="24">
        <f t="shared" si="13"/>
        <v>5</v>
      </c>
      <c r="I32" s="24">
        <f t="shared" si="13"/>
        <v>5</v>
      </c>
      <c r="J32" s="24">
        <f t="shared" si="13"/>
        <v>5</v>
      </c>
      <c r="K32" s="24">
        <f t="shared" si="13"/>
        <v>5</v>
      </c>
      <c r="L32" s="24">
        <f t="shared" si="13"/>
        <v>5</v>
      </c>
      <c r="M32" s="24">
        <f t="shared" si="13"/>
        <v>5</v>
      </c>
      <c r="N32" s="24">
        <f t="shared" si="13"/>
        <v>5</v>
      </c>
      <c r="O32" s="24">
        <f t="shared" si="13"/>
        <v>5</v>
      </c>
      <c r="P32" s="24">
        <f t="shared" si="13"/>
        <v>3</v>
      </c>
      <c r="Q32" s="8">
        <f t="shared" si="1"/>
        <v>63</v>
      </c>
      <c r="R32" s="13"/>
      <c r="S32" s="1"/>
      <c r="T32" s="1"/>
      <c r="U32" s="1"/>
      <c r="V32" s="1"/>
      <c r="W32" s="1"/>
      <c r="X32" s="1"/>
      <c r="Y32" s="1"/>
      <c r="Z32" s="1"/>
    </row>
    <row r="33" spans="1:26">
      <c r="A33" s="75"/>
      <c r="B33" s="79"/>
      <c r="C33" s="27" t="s">
        <v>56</v>
      </c>
      <c r="D33" s="11">
        <v>4</v>
      </c>
      <c r="E33" s="11">
        <v>5</v>
      </c>
      <c r="F33" s="11">
        <v>5</v>
      </c>
      <c r="G33" s="11">
        <v>4</v>
      </c>
      <c r="H33" s="11">
        <v>5</v>
      </c>
      <c r="I33" s="11">
        <v>3</v>
      </c>
      <c r="J33" s="11">
        <v>5</v>
      </c>
      <c r="K33" s="11">
        <v>4</v>
      </c>
      <c r="L33" s="11">
        <v>4</v>
      </c>
      <c r="M33" s="11">
        <v>4</v>
      </c>
      <c r="N33" s="11">
        <v>3</v>
      </c>
      <c r="O33" s="11">
        <v>5</v>
      </c>
      <c r="P33" s="12"/>
      <c r="Q33" s="8">
        <f>SUM(D33:P33)</f>
        <v>51</v>
      </c>
      <c r="R33" s="13"/>
      <c r="S33" s="1"/>
      <c r="T33" s="1"/>
      <c r="U33" s="1"/>
      <c r="V33" s="1"/>
      <c r="W33" s="1"/>
      <c r="X33" s="1"/>
      <c r="Y33" s="1"/>
      <c r="Z33" s="1"/>
    </row>
    <row r="34" spans="1:26">
      <c r="A34" s="75"/>
      <c r="B34" s="79"/>
      <c r="C34" s="10" t="s">
        <v>57</v>
      </c>
      <c r="D34" s="11">
        <v>1</v>
      </c>
      <c r="E34" s="12"/>
      <c r="F34" s="12"/>
      <c r="G34" s="11">
        <v>1</v>
      </c>
      <c r="H34" s="12"/>
      <c r="I34" s="11">
        <v>2</v>
      </c>
      <c r="J34" s="12"/>
      <c r="K34" s="11">
        <v>1</v>
      </c>
      <c r="L34" s="11">
        <v>1</v>
      </c>
      <c r="M34" s="11">
        <v>1</v>
      </c>
      <c r="N34" s="11">
        <v>2</v>
      </c>
      <c r="O34" s="12"/>
      <c r="P34" s="11">
        <v>3</v>
      </c>
      <c r="Q34" s="8">
        <f>SUM(D34:P34)</f>
        <v>12</v>
      </c>
      <c r="R34" s="13"/>
      <c r="S34" s="1"/>
      <c r="T34" s="1"/>
      <c r="U34" s="1"/>
      <c r="V34" s="1"/>
      <c r="W34" s="1"/>
      <c r="X34" s="1"/>
      <c r="Y34" s="1"/>
      <c r="Z34" s="1"/>
    </row>
    <row r="35" spans="1:26">
      <c r="A35" s="75"/>
      <c r="B35" s="79"/>
      <c r="C35" s="27" t="s">
        <v>58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8">
        <f t="shared" si="1"/>
        <v>0</v>
      </c>
      <c r="R35" s="17"/>
      <c r="S35" s="1"/>
      <c r="T35" s="1"/>
      <c r="U35" s="1"/>
      <c r="V35" s="1"/>
      <c r="W35" s="1"/>
      <c r="X35" s="1"/>
      <c r="Y35" s="1"/>
      <c r="Z35" s="1"/>
    </row>
    <row r="36" spans="1:26" ht="15.75">
      <c r="A36" s="76" t="s">
        <v>59</v>
      </c>
      <c r="B36" s="78" t="s">
        <v>60</v>
      </c>
      <c r="C36" s="23" t="s">
        <v>61</v>
      </c>
      <c r="D36" s="24">
        <f t="shared" ref="D36:P36" si="14">SUM(D37:D39)</f>
        <v>4</v>
      </c>
      <c r="E36" s="24">
        <f t="shared" si="14"/>
        <v>10</v>
      </c>
      <c r="F36" s="24">
        <f t="shared" si="14"/>
        <v>2</v>
      </c>
      <c r="G36" s="24">
        <f t="shared" si="14"/>
        <v>8</v>
      </c>
      <c r="H36" s="24">
        <f t="shared" si="14"/>
        <v>0</v>
      </c>
      <c r="I36" s="24">
        <f t="shared" si="14"/>
        <v>6</v>
      </c>
      <c r="J36" s="24">
        <f t="shared" si="14"/>
        <v>0</v>
      </c>
      <c r="K36" s="24">
        <f t="shared" si="14"/>
        <v>2</v>
      </c>
      <c r="L36" s="24">
        <f t="shared" si="14"/>
        <v>0</v>
      </c>
      <c r="M36" s="24">
        <f t="shared" si="14"/>
        <v>3</v>
      </c>
      <c r="N36" s="24">
        <f t="shared" si="14"/>
        <v>1</v>
      </c>
      <c r="O36" s="24">
        <f t="shared" si="14"/>
        <v>2</v>
      </c>
      <c r="P36" s="24">
        <f t="shared" si="14"/>
        <v>4</v>
      </c>
      <c r="Q36" s="8">
        <f t="shared" si="1"/>
        <v>42</v>
      </c>
      <c r="R36" s="9" t="s">
        <v>18</v>
      </c>
      <c r="S36" s="1"/>
      <c r="T36" s="1"/>
      <c r="U36" s="1"/>
      <c r="V36" s="1"/>
      <c r="W36" s="1"/>
      <c r="X36" s="1"/>
      <c r="Y36" s="1"/>
      <c r="Z36" s="1"/>
    </row>
    <row r="37" spans="1:26" ht="28.5">
      <c r="A37" s="75"/>
      <c r="B37" s="79"/>
      <c r="C37" s="28" t="s">
        <v>62</v>
      </c>
      <c r="D37" s="11">
        <v>2</v>
      </c>
      <c r="E37" s="11">
        <v>9</v>
      </c>
      <c r="F37" s="11">
        <v>2</v>
      </c>
      <c r="G37" s="11">
        <v>5</v>
      </c>
      <c r="H37" s="11">
        <v>0</v>
      </c>
      <c r="I37" s="11">
        <v>6</v>
      </c>
      <c r="J37" s="11">
        <v>0</v>
      </c>
      <c r="K37" s="11">
        <v>2</v>
      </c>
      <c r="L37" s="11">
        <v>0</v>
      </c>
      <c r="M37" s="11">
        <v>3</v>
      </c>
      <c r="N37" s="11">
        <v>0</v>
      </c>
      <c r="O37" s="11">
        <v>0</v>
      </c>
      <c r="P37" s="11">
        <v>4</v>
      </c>
      <c r="Q37" s="8">
        <f t="shared" si="1"/>
        <v>33</v>
      </c>
      <c r="R37" s="13"/>
      <c r="S37" s="1"/>
      <c r="T37" s="1"/>
      <c r="U37" s="1"/>
      <c r="V37" s="1"/>
      <c r="W37" s="1"/>
      <c r="X37" s="1"/>
      <c r="Y37" s="1"/>
      <c r="Z37" s="1"/>
    </row>
    <row r="38" spans="1:26" ht="171">
      <c r="A38" s="75"/>
      <c r="B38" s="79"/>
      <c r="C38" s="28" t="s">
        <v>63</v>
      </c>
      <c r="D38" s="11">
        <v>2</v>
      </c>
      <c r="E38" s="11">
        <v>1</v>
      </c>
      <c r="F38" s="11">
        <v>0</v>
      </c>
      <c r="G38" s="11">
        <v>3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1</v>
      </c>
      <c r="O38" s="11">
        <v>2</v>
      </c>
      <c r="P38" s="11">
        <v>0</v>
      </c>
      <c r="Q38" s="8">
        <f t="shared" si="1"/>
        <v>9</v>
      </c>
      <c r="R38" s="13"/>
      <c r="S38" s="1"/>
      <c r="T38" s="1"/>
      <c r="U38" s="1"/>
      <c r="V38" s="1"/>
      <c r="W38" s="1"/>
      <c r="X38" s="1"/>
      <c r="Y38" s="1"/>
      <c r="Z38" s="1"/>
    </row>
    <row r="39" spans="1:26">
      <c r="A39" s="75"/>
      <c r="B39" s="79"/>
      <c r="C39" s="10" t="s">
        <v>64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8">
        <f t="shared" si="1"/>
        <v>0</v>
      </c>
      <c r="R39" s="13"/>
      <c r="S39" s="1"/>
      <c r="T39" s="1"/>
      <c r="U39" s="1"/>
      <c r="V39" s="1"/>
      <c r="W39" s="1"/>
      <c r="X39" s="1"/>
      <c r="Y39" s="1"/>
      <c r="Z39" s="1"/>
    </row>
    <row r="40" spans="1:26" ht="30">
      <c r="A40" s="75"/>
      <c r="B40" s="79"/>
      <c r="C40" s="10" t="s">
        <v>65</v>
      </c>
      <c r="D40" s="11">
        <v>0</v>
      </c>
      <c r="E40" s="11">
        <v>0</v>
      </c>
      <c r="F40" s="11">
        <v>0</v>
      </c>
      <c r="G40" s="11">
        <v>1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1</v>
      </c>
      <c r="O40" s="11">
        <v>0</v>
      </c>
      <c r="P40" s="11">
        <v>0</v>
      </c>
      <c r="Q40" s="8">
        <f t="shared" si="1"/>
        <v>2</v>
      </c>
      <c r="R40" s="13"/>
      <c r="S40" s="1"/>
      <c r="T40" s="1"/>
      <c r="U40" s="1"/>
      <c r="V40" s="1"/>
      <c r="W40" s="1"/>
      <c r="X40" s="1"/>
      <c r="Y40" s="1"/>
      <c r="Z40" s="1"/>
    </row>
    <row r="41" spans="1:26" ht="120">
      <c r="A41" s="75"/>
      <c r="B41" s="79"/>
      <c r="C41" s="10" t="s">
        <v>66</v>
      </c>
      <c r="D41" s="11">
        <v>1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8">
        <f t="shared" si="1"/>
        <v>1</v>
      </c>
      <c r="R41" s="13"/>
      <c r="S41" s="1"/>
      <c r="T41" s="1"/>
      <c r="U41" s="1"/>
      <c r="V41" s="1"/>
      <c r="W41" s="1"/>
      <c r="X41" s="1"/>
      <c r="Y41" s="1"/>
      <c r="Z41" s="1"/>
    </row>
    <row r="42" spans="1:26" ht="60">
      <c r="A42" s="75"/>
      <c r="B42" s="79"/>
      <c r="C42" s="10" t="s">
        <v>67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8">
        <f t="shared" si="1"/>
        <v>0</v>
      </c>
      <c r="R42" s="13"/>
      <c r="S42" s="1"/>
      <c r="T42" s="1"/>
      <c r="U42" s="1"/>
      <c r="V42" s="1"/>
      <c r="W42" s="1"/>
      <c r="X42" s="1"/>
      <c r="Y42" s="1"/>
      <c r="Z42" s="1"/>
    </row>
    <row r="43" spans="1:26">
      <c r="A43" s="75"/>
      <c r="B43" s="79"/>
      <c r="C43" s="10" t="s">
        <v>68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8">
        <f t="shared" si="1"/>
        <v>0</v>
      </c>
      <c r="R43" s="13"/>
      <c r="S43" s="1"/>
      <c r="T43" s="1"/>
      <c r="U43" s="1"/>
      <c r="V43" s="1"/>
      <c r="W43" s="1"/>
      <c r="X43" s="1"/>
      <c r="Y43" s="1"/>
      <c r="Z43" s="1"/>
    </row>
    <row r="44" spans="1:26" ht="30">
      <c r="A44" s="75"/>
      <c r="B44" s="79"/>
      <c r="C44" s="10" t="s">
        <v>69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8">
        <f t="shared" si="1"/>
        <v>0</v>
      </c>
      <c r="R44" s="13"/>
      <c r="S44" s="1"/>
      <c r="T44" s="1"/>
      <c r="U44" s="1"/>
      <c r="V44" s="1"/>
      <c r="W44" s="1"/>
      <c r="X44" s="1"/>
      <c r="Y44" s="1"/>
      <c r="Z44" s="1"/>
    </row>
    <row r="45" spans="1:26">
      <c r="A45" s="75"/>
      <c r="B45" s="79"/>
      <c r="C45" s="10" t="s">
        <v>70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8">
        <f t="shared" si="1"/>
        <v>0</v>
      </c>
      <c r="R45" s="13"/>
      <c r="S45" s="1"/>
      <c r="T45" s="1"/>
      <c r="U45" s="1"/>
      <c r="V45" s="1"/>
      <c r="W45" s="1"/>
      <c r="X45" s="1"/>
      <c r="Y45" s="1"/>
      <c r="Z45" s="1"/>
    </row>
    <row r="46" spans="1:26">
      <c r="A46" s="75"/>
      <c r="B46" s="79"/>
      <c r="C46" s="10" t="s">
        <v>71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8">
        <f t="shared" si="1"/>
        <v>0</v>
      </c>
      <c r="R46" s="13"/>
      <c r="S46" s="1"/>
      <c r="T46" s="1"/>
      <c r="U46" s="1"/>
      <c r="V46" s="1"/>
      <c r="W46" s="1"/>
      <c r="X46" s="1"/>
      <c r="Y46" s="1"/>
      <c r="Z46" s="1"/>
    </row>
    <row r="47" spans="1:26" ht="30">
      <c r="A47" s="75"/>
      <c r="B47" s="79"/>
      <c r="C47" s="10" t="s">
        <v>72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8">
        <f t="shared" si="1"/>
        <v>0</v>
      </c>
      <c r="R47" s="13"/>
      <c r="S47" s="1"/>
      <c r="T47" s="1"/>
      <c r="U47" s="1"/>
      <c r="V47" s="1"/>
      <c r="W47" s="1"/>
      <c r="X47" s="1"/>
      <c r="Y47" s="1"/>
      <c r="Z47" s="1"/>
    </row>
    <row r="48" spans="1:26" ht="45">
      <c r="A48" s="75"/>
      <c r="B48" s="79"/>
      <c r="C48" s="10" t="s">
        <v>73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8">
        <f t="shared" si="1"/>
        <v>0</v>
      </c>
      <c r="R48" s="13"/>
      <c r="S48" s="1"/>
      <c r="T48" s="1"/>
      <c r="U48" s="1"/>
      <c r="V48" s="1"/>
      <c r="W48" s="1"/>
      <c r="X48" s="1"/>
      <c r="Y48" s="1"/>
      <c r="Z48" s="1"/>
    </row>
    <row r="49" spans="1:26" ht="30">
      <c r="A49" s="75"/>
      <c r="B49" s="79"/>
      <c r="C49" s="10" t="s">
        <v>74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8">
        <f t="shared" si="1"/>
        <v>0</v>
      </c>
      <c r="R49" s="13"/>
      <c r="S49" s="1"/>
      <c r="T49" s="1"/>
      <c r="U49" s="1"/>
      <c r="V49" s="1"/>
      <c r="W49" s="1"/>
      <c r="X49" s="1"/>
      <c r="Y49" s="1"/>
      <c r="Z49" s="1"/>
    </row>
    <row r="50" spans="1:26">
      <c r="A50" s="75"/>
      <c r="B50" s="79"/>
      <c r="C50" s="10" t="s">
        <v>75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8">
        <f t="shared" si="1"/>
        <v>0</v>
      </c>
      <c r="R50" s="13"/>
      <c r="S50" s="1"/>
      <c r="T50" s="1"/>
      <c r="U50" s="1"/>
      <c r="V50" s="1"/>
      <c r="W50" s="1"/>
      <c r="X50" s="1"/>
      <c r="Y50" s="1"/>
      <c r="Z50" s="1"/>
    </row>
    <row r="51" spans="1:26">
      <c r="A51" s="75"/>
      <c r="B51" s="79"/>
      <c r="C51" s="10" t="s">
        <v>76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8">
        <f t="shared" si="1"/>
        <v>0</v>
      </c>
      <c r="R51" s="13"/>
      <c r="S51" s="1"/>
      <c r="T51" s="1"/>
      <c r="U51" s="1"/>
      <c r="V51" s="1"/>
      <c r="W51" s="1"/>
      <c r="X51" s="1"/>
      <c r="Y51" s="1"/>
      <c r="Z51" s="1"/>
    </row>
    <row r="52" spans="1:26" ht="30">
      <c r="A52" s="75"/>
      <c r="B52" s="79"/>
      <c r="C52" s="10" t="s">
        <v>77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8">
        <f t="shared" si="1"/>
        <v>0</v>
      </c>
      <c r="R52" s="13"/>
      <c r="S52" s="1"/>
      <c r="T52" s="1"/>
      <c r="U52" s="1"/>
      <c r="V52" s="1"/>
      <c r="W52" s="1"/>
      <c r="X52" s="1"/>
      <c r="Y52" s="1"/>
      <c r="Z52" s="1"/>
    </row>
    <row r="53" spans="1:26">
      <c r="A53" s="75"/>
      <c r="B53" s="79"/>
      <c r="C53" s="10" t="s">
        <v>78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8">
        <f t="shared" si="1"/>
        <v>0</v>
      </c>
      <c r="R53" s="13"/>
      <c r="S53" s="1"/>
      <c r="T53" s="1"/>
      <c r="U53" s="1"/>
      <c r="V53" s="1"/>
      <c r="W53" s="1"/>
      <c r="X53" s="1"/>
      <c r="Y53" s="1"/>
      <c r="Z53" s="1"/>
    </row>
    <row r="54" spans="1:26">
      <c r="A54" s="75"/>
      <c r="B54" s="79"/>
      <c r="C54" s="10" t="s">
        <v>79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8">
        <f t="shared" si="1"/>
        <v>0</v>
      </c>
      <c r="R54" s="13"/>
      <c r="S54" s="1"/>
      <c r="T54" s="1"/>
      <c r="U54" s="1"/>
      <c r="V54" s="1"/>
      <c r="W54" s="1"/>
      <c r="X54" s="1"/>
      <c r="Y54" s="1"/>
      <c r="Z54" s="1"/>
    </row>
    <row r="55" spans="1:26" ht="30">
      <c r="A55" s="77"/>
      <c r="B55" s="80"/>
      <c r="C55" s="14" t="s">
        <v>80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8">
        <f t="shared" si="1"/>
        <v>0</v>
      </c>
      <c r="R55" s="17"/>
      <c r="S55" s="1"/>
      <c r="T55" s="1"/>
      <c r="U55" s="1"/>
      <c r="V55" s="1"/>
      <c r="W55" s="1"/>
      <c r="X55" s="1"/>
      <c r="Y55" s="1"/>
      <c r="Z55" s="1"/>
    </row>
    <row r="56" spans="1:26" ht="47.25">
      <c r="A56" s="93" t="s">
        <v>81</v>
      </c>
      <c r="B56" s="93" t="s">
        <v>82</v>
      </c>
      <c r="C56" s="29" t="s">
        <v>83</v>
      </c>
      <c r="D56" s="30">
        <f t="shared" ref="D56:P56" si="15">SUM(D57:D75)</f>
        <v>2</v>
      </c>
      <c r="E56" s="30">
        <f t="shared" si="15"/>
        <v>0</v>
      </c>
      <c r="F56" s="87">
        <f t="shared" si="15"/>
        <v>0</v>
      </c>
      <c r="G56" s="87">
        <f t="shared" si="15"/>
        <v>9</v>
      </c>
      <c r="H56" s="87">
        <f t="shared" si="15"/>
        <v>0</v>
      </c>
      <c r="I56" s="87">
        <f t="shared" si="15"/>
        <v>0</v>
      </c>
      <c r="J56" s="87">
        <f t="shared" si="15"/>
        <v>0</v>
      </c>
      <c r="K56" s="87">
        <f t="shared" si="15"/>
        <v>0</v>
      </c>
      <c r="L56" s="87">
        <f t="shared" si="15"/>
        <v>0</v>
      </c>
      <c r="M56" s="87">
        <f t="shared" si="15"/>
        <v>3</v>
      </c>
      <c r="N56" s="87">
        <f t="shared" si="15"/>
        <v>0</v>
      </c>
      <c r="O56" s="87">
        <f t="shared" si="15"/>
        <v>2</v>
      </c>
      <c r="P56" s="87">
        <f t="shared" si="15"/>
        <v>7</v>
      </c>
      <c r="Q56" s="88">
        <f t="shared" si="1"/>
        <v>23</v>
      </c>
      <c r="R56" s="89" t="s">
        <v>18</v>
      </c>
      <c r="S56" s="1"/>
      <c r="T56" s="1"/>
      <c r="U56" s="1"/>
      <c r="V56" s="1"/>
      <c r="W56" s="1"/>
      <c r="X56" s="1"/>
      <c r="Y56" s="1"/>
      <c r="Z56" s="1"/>
    </row>
    <row r="57" spans="1:26" ht="30">
      <c r="A57" s="94"/>
      <c r="B57" s="94"/>
      <c r="C57" s="31" t="s">
        <v>84</v>
      </c>
      <c r="D57" s="19">
        <v>1</v>
      </c>
      <c r="E57" s="19">
        <v>0</v>
      </c>
      <c r="F57" s="90">
        <v>0</v>
      </c>
      <c r="G57" s="90">
        <v>6</v>
      </c>
      <c r="H57" s="90">
        <v>0</v>
      </c>
      <c r="I57" s="90">
        <v>0</v>
      </c>
      <c r="J57" s="90">
        <v>0</v>
      </c>
      <c r="K57" s="90">
        <v>0</v>
      </c>
      <c r="L57" s="90">
        <v>0</v>
      </c>
      <c r="M57" s="90">
        <v>3</v>
      </c>
      <c r="N57" s="90">
        <v>0</v>
      </c>
      <c r="O57" s="90">
        <v>2</v>
      </c>
      <c r="P57" s="90">
        <v>5</v>
      </c>
      <c r="Q57" s="88">
        <f t="shared" si="1"/>
        <v>17</v>
      </c>
      <c r="R57" s="91"/>
      <c r="S57" s="1"/>
      <c r="T57" s="1"/>
      <c r="U57" s="1"/>
      <c r="V57" s="1"/>
      <c r="W57" s="1"/>
      <c r="X57" s="1"/>
      <c r="Y57" s="1"/>
      <c r="Z57" s="1"/>
    </row>
    <row r="58" spans="1:26">
      <c r="A58" s="94"/>
      <c r="B58" s="94"/>
      <c r="C58" s="96" t="s">
        <v>85</v>
      </c>
      <c r="D58" s="90">
        <v>1</v>
      </c>
      <c r="E58" s="90">
        <v>0</v>
      </c>
      <c r="F58" s="90">
        <v>0</v>
      </c>
      <c r="G58" s="90">
        <v>3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2</v>
      </c>
      <c r="Q58" s="88">
        <f t="shared" si="1"/>
        <v>6</v>
      </c>
      <c r="R58" s="91"/>
      <c r="S58" s="97"/>
      <c r="T58" s="97"/>
      <c r="U58" s="97"/>
      <c r="V58" s="97"/>
      <c r="W58" s="97"/>
      <c r="X58" s="97"/>
      <c r="Y58" s="97"/>
      <c r="Z58" s="97"/>
    </row>
    <row r="59" spans="1:26">
      <c r="A59" s="94"/>
      <c r="B59" s="94"/>
      <c r="C59" s="96" t="s">
        <v>64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90">
        <v>0</v>
      </c>
      <c r="P59" s="90">
        <v>0</v>
      </c>
      <c r="Q59" s="88">
        <f t="shared" si="1"/>
        <v>0</v>
      </c>
      <c r="R59" s="91"/>
      <c r="S59" s="97"/>
      <c r="T59" s="97"/>
      <c r="U59" s="97"/>
      <c r="V59" s="97"/>
      <c r="W59" s="97"/>
      <c r="X59" s="97"/>
      <c r="Y59" s="97"/>
      <c r="Z59" s="97"/>
    </row>
    <row r="60" spans="1:26">
      <c r="A60" s="94"/>
      <c r="B60" s="94"/>
      <c r="C60" s="96" t="s">
        <v>65</v>
      </c>
      <c r="D60" s="90">
        <v>0</v>
      </c>
      <c r="E60" s="90">
        <v>0</v>
      </c>
      <c r="F60" s="90">
        <v>0</v>
      </c>
      <c r="G60" s="90">
        <v>0</v>
      </c>
      <c r="H60" s="90">
        <v>0</v>
      </c>
      <c r="I60" s="90">
        <v>0</v>
      </c>
      <c r="J60" s="90">
        <v>0</v>
      </c>
      <c r="K60" s="90">
        <v>0</v>
      </c>
      <c r="L60" s="90">
        <v>0</v>
      </c>
      <c r="M60" s="90">
        <v>0</v>
      </c>
      <c r="N60" s="90">
        <v>0</v>
      </c>
      <c r="O60" s="90">
        <v>0</v>
      </c>
      <c r="P60" s="90">
        <v>0</v>
      </c>
      <c r="Q60" s="88">
        <f t="shared" si="1"/>
        <v>0</v>
      </c>
      <c r="R60" s="91"/>
      <c r="S60" s="97"/>
      <c r="T60" s="97"/>
      <c r="U60" s="97"/>
      <c r="V60" s="97"/>
      <c r="W60" s="97"/>
      <c r="X60" s="97"/>
      <c r="Y60" s="97"/>
      <c r="Z60" s="97"/>
    </row>
    <row r="61" spans="1:26">
      <c r="A61" s="94"/>
      <c r="B61" s="94"/>
      <c r="C61" s="96" t="s">
        <v>66</v>
      </c>
      <c r="D61" s="90">
        <v>0</v>
      </c>
      <c r="E61" s="90">
        <v>0</v>
      </c>
      <c r="F61" s="90">
        <v>0</v>
      </c>
      <c r="G61" s="90">
        <v>0</v>
      </c>
      <c r="H61" s="90">
        <v>0</v>
      </c>
      <c r="I61" s="90">
        <v>0</v>
      </c>
      <c r="J61" s="90">
        <v>0</v>
      </c>
      <c r="K61" s="90">
        <v>0</v>
      </c>
      <c r="L61" s="90">
        <v>0</v>
      </c>
      <c r="M61" s="90">
        <v>0</v>
      </c>
      <c r="N61" s="90">
        <v>0</v>
      </c>
      <c r="O61" s="90">
        <v>0</v>
      </c>
      <c r="P61" s="90">
        <v>0</v>
      </c>
      <c r="Q61" s="88">
        <f t="shared" si="1"/>
        <v>0</v>
      </c>
      <c r="R61" s="91"/>
      <c r="S61" s="97"/>
      <c r="T61" s="97"/>
      <c r="U61" s="97"/>
      <c r="V61" s="97"/>
      <c r="W61" s="97"/>
      <c r="X61" s="97"/>
      <c r="Y61" s="97"/>
      <c r="Z61" s="97"/>
    </row>
    <row r="62" spans="1:26">
      <c r="A62" s="94"/>
      <c r="B62" s="94"/>
      <c r="C62" s="96" t="s">
        <v>67</v>
      </c>
      <c r="D62" s="90">
        <v>0</v>
      </c>
      <c r="E62" s="90">
        <v>0</v>
      </c>
      <c r="F62" s="90">
        <v>0</v>
      </c>
      <c r="G62" s="90">
        <v>0</v>
      </c>
      <c r="H62" s="90">
        <v>0</v>
      </c>
      <c r="I62" s="90">
        <v>0</v>
      </c>
      <c r="J62" s="90">
        <v>0</v>
      </c>
      <c r="K62" s="90">
        <v>0</v>
      </c>
      <c r="L62" s="90">
        <v>0</v>
      </c>
      <c r="M62" s="90">
        <v>0</v>
      </c>
      <c r="N62" s="90">
        <v>0</v>
      </c>
      <c r="O62" s="90">
        <v>0</v>
      </c>
      <c r="P62" s="90">
        <v>0</v>
      </c>
      <c r="Q62" s="88">
        <f t="shared" si="1"/>
        <v>0</v>
      </c>
      <c r="R62" s="91"/>
      <c r="S62" s="97"/>
      <c r="T62" s="97"/>
      <c r="U62" s="97"/>
      <c r="V62" s="97"/>
      <c r="W62" s="97"/>
      <c r="X62" s="97"/>
      <c r="Y62" s="97"/>
      <c r="Z62" s="97"/>
    </row>
    <row r="63" spans="1:26">
      <c r="A63" s="94"/>
      <c r="B63" s="94"/>
      <c r="C63" s="96" t="s">
        <v>68</v>
      </c>
      <c r="D63" s="90">
        <v>0</v>
      </c>
      <c r="E63" s="90">
        <v>0</v>
      </c>
      <c r="F63" s="90">
        <v>0</v>
      </c>
      <c r="G63" s="90">
        <v>0</v>
      </c>
      <c r="H63" s="90">
        <v>0</v>
      </c>
      <c r="I63" s="90">
        <v>0</v>
      </c>
      <c r="J63" s="90">
        <v>0</v>
      </c>
      <c r="K63" s="90">
        <v>0</v>
      </c>
      <c r="L63" s="90">
        <v>0</v>
      </c>
      <c r="M63" s="90">
        <v>0</v>
      </c>
      <c r="N63" s="90">
        <v>0</v>
      </c>
      <c r="O63" s="90">
        <v>0</v>
      </c>
      <c r="P63" s="90">
        <v>0</v>
      </c>
      <c r="Q63" s="88">
        <f t="shared" si="1"/>
        <v>0</v>
      </c>
      <c r="R63" s="91"/>
      <c r="S63" s="97"/>
      <c r="T63" s="97"/>
      <c r="U63" s="97"/>
      <c r="V63" s="97"/>
      <c r="W63" s="97"/>
      <c r="X63" s="97"/>
      <c r="Y63" s="97"/>
      <c r="Z63" s="97"/>
    </row>
    <row r="64" spans="1:26">
      <c r="A64" s="94"/>
      <c r="B64" s="94"/>
      <c r="C64" s="96" t="s">
        <v>69</v>
      </c>
      <c r="D64" s="90">
        <v>0</v>
      </c>
      <c r="E64" s="90">
        <v>0</v>
      </c>
      <c r="F64" s="90">
        <v>0</v>
      </c>
      <c r="G64" s="90">
        <v>0</v>
      </c>
      <c r="H64" s="90">
        <v>0</v>
      </c>
      <c r="I64" s="90">
        <v>0</v>
      </c>
      <c r="J64" s="90">
        <v>0</v>
      </c>
      <c r="K64" s="90">
        <v>0</v>
      </c>
      <c r="L64" s="90">
        <v>0</v>
      </c>
      <c r="M64" s="90">
        <v>0</v>
      </c>
      <c r="N64" s="90">
        <v>0</v>
      </c>
      <c r="O64" s="90">
        <v>0</v>
      </c>
      <c r="P64" s="90">
        <v>0</v>
      </c>
      <c r="Q64" s="88">
        <f t="shared" si="1"/>
        <v>0</v>
      </c>
      <c r="R64" s="91"/>
      <c r="S64" s="97"/>
      <c r="T64" s="97"/>
      <c r="U64" s="97"/>
      <c r="V64" s="97"/>
      <c r="W64" s="97"/>
      <c r="X64" s="97"/>
      <c r="Y64" s="97"/>
      <c r="Z64" s="97"/>
    </row>
    <row r="65" spans="1:26">
      <c r="A65" s="94"/>
      <c r="B65" s="94"/>
      <c r="C65" s="96" t="s">
        <v>70</v>
      </c>
      <c r="D65" s="90">
        <v>0</v>
      </c>
      <c r="E65" s="90">
        <v>0</v>
      </c>
      <c r="F65" s="90">
        <v>0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>
        <v>0</v>
      </c>
      <c r="M65" s="90">
        <v>0</v>
      </c>
      <c r="N65" s="90">
        <v>0</v>
      </c>
      <c r="O65" s="90">
        <v>0</v>
      </c>
      <c r="P65" s="90">
        <v>0</v>
      </c>
      <c r="Q65" s="88">
        <f t="shared" si="1"/>
        <v>0</v>
      </c>
      <c r="R65" s="91"/>
      <c r="S65" s="97"/>
      <c r="T65" s="97"/>
      <c r="U65" s="97"/>
      <c r="V65" s="97"/>
      <c r="W65" s="97"/>
      <c r="X65" s="97"/>
      <c r="Y65" s="97"/>
      <c r="Z65" s="97"/>
    </row>
    <row r="66" spans="1:26">
      <c r="A66" s="94"/>
      <c r="B66" s="94"/>
      <c r="C66" s="96" t="s">
        <v>71</v>
      </c>
      <c r="D66" s="90">
        <v>0</v>
      </c>
      <c r="E66" s="90">
        <v>0</v>
      </c>
      <c r="F66" s="90">
        <v>0</v>
      </c>
      <c r="G66" s="90">
        <v>0</v>
      </c>
      <c r="H66" s="90">
        <v>0</v>
      </c>
      <c r="I66" s="90">
        <v>0</v>
      </c>
      <c r="J66" s="90">
        <v>0</v>
      </c>
      <c r="K66" s="90">
        <v>0</v>
      </c>
      <c r="L66" s="90">
        <v>0</v>
      </c>
      <c r="M66" s="90">
        <v>0</v>
      </c>
      <c r="N66" s="90">
        <v>0</v>
      </c>
      <c r="O66" s="90">
        <v>0</v>
      </c>
      <c r="P66" s="90">
        <v>0</v>
      </c>
      <c r="Q66" s="88">
        <f t="shared" si="1"/>
        <v>0</v>
      </c>
      <c r="R66" s="91"/>
      <c r="S66" s="97"/>
      <c r="T66" s="97"/>
      <c r="U66" s="97"/>
      <c r="V66" s="97"/>
      <c r="W66" s="97"/>
      <c r="X66" s="97"/>
      <c r="Y66" s="97"/>
      <c r="Z66" s="97"/>
    </row>
    <row r="67" spans="1:26">
      <c r="A67" s="94"/>
      <c r="B67" s="94"/>
      <c r="C67" s="96" t="s">
        <v>72</v>
      </c>
      <c r="D67" s="90">
        <v>0</v>
      </c>
      <c r="E67" s="90">
        <v>0</v>
      </c>
      <c r="F67" s="90">
        <v>0</v>
      </c>
      <c r="G67" s="90">
        <v>0</v>
      </c>
      <c r="H67" s="90">
        <v>0</v>
      </c>
      <c r="I67" s="90">
        <v>0</v>
      </c>
      <c r="J67" s="90">
        <v>0</v>
      </c>
      <c r="K67" s="90">
        <v>0</v>
      </c>
      <c r="L67" s="90">
        <v>0</v>
      </c>
      <c r="M67" s="90">
        <v>0</v>
      </c>
      <c r="N67" s="90">
        <v>0</v>
      </c>
      <c r="O67" s="90">
        <v>0</v>
      </c>
      <c r="P67" s="90">
        <v>0</v>
      </c>
      <c r="Q67" s="88">
        <f t="shared" si="1"/>
        <v>0</v>
      </c>
      <c r="R67" s="91"/>
      <c r="S67" s="97"/>
      <c r="T67" s="97"/>
      <c r="U67" s="97"/>
      <c r="V67" s="97"/>
      <c r="W67" s="97"/>
      <c r="X67" s="97"/>
      <c r="Y67" s="97"/>
      <c r="Z67" s="97"/>
    </row>
    <row r="68" spans="1:26">
      <c r="A68" s="94"/>
      <c r="B68" s="94"/>
      <c r="C68" s="96" t="s">
        <v>73</v>
      </c>
      <c r="D68" s="90">
        <v>0</v>
      </c>
      <c r="E68" s="90">
        <v>0</v>
      </c>
      <c r="F68" s="90">
        <v>0</v>
      </c>
      <c r="G68" s="90">
        <v>0</v>
      </c>
      <c r="H68" s="90">
        <v>0</v>
      </c>
      <c r="I68" s="90">
        <v>0</v>
      </c>
      <c r="J68" s="90">
        <v>0</v>
      </c>
      <c r="K68" s="90">
        <v>0</v>
      </c>
      <c r="L68" s="90">
        <v>0</v>
      </c>
      <c r="M68" s="90">
        <v>0</v>
      </c>
      <c r="N68" s="90">
        <v>0</v>
      </c>
      <c r="O68" s="90">
        <v>0</v>
      </c>
      <c r="P68" s="90">
        <v>0</v>
      </c>
      <c r="Q68" s="88">
        <f t="shared" si="1"/>
        <v>0</v>
      </c>
      <c r="R68" s="91"/>
      <c r="S68" s="97"/>
      <c r="T68" s="97"/>
      <c r="U68" s="97"/>
      <c r="V68" s="97"/>
      <c r="W68" s="97"/>
      <c r="X68" s="97"/>
      <c r="Y68" s="97"/>
      <c r="Z68" s="97"/>
    </row>
    <row r="69" spans="1:26">
      <c r="A69" s="94"/>
      <c r="B69" s="94"/>
      <c r="C69" s="96" t="s">
        <v>74</v>
      </c>
      <c r="D69" s="90">
        <v>0</v>
      </c>
      <c r="E69" s="90">
        <v>0</v>
      </c>
      <c r="F69" s="90">
        <v>0</v>
      </c>
      <c r="G69" s="90">
        <v>0</v>
      </c>
      <c r="H69" s="90">
        <v>0</v>
      </c>
      <c r="I69" s="90">
        <v>0</v>
      </c>
      <c r="J69" s="90">
        <v>0</v>
      </c>
      <c r="K69" s="90">
        <v>0</v>
      </c>
      <c r="L69" s="90">
        <v>0</v>
      </c>
      <c r="M69" s="90">
        <v>0</v>
      </c>
      <c r="N69" s="90">
        <v>0</v>
      </c>
      <c r="O69" s="90">
        <v>0</v>
      </c>
      <c r="P69" s="90">
        <v>0</v>
      </c>
      <c r="Q69" s="88">
        <f t="shared" si="1"/>
        <v>0</v>
      </c>
      <c r="R69" s="91"/>
      <c r="S69" s="97"/>
      <c r="T69" s="97"/>
      <c r="U69" s="97"/>
      <c r="V69" s="97"/>
      <c r="W69" s="97"/>
      <c r="X69" s="97"/>
      <c r="Y69" s="97"/>
      <c r="Z69" s="97"/>
    </row>
    <row r="70" spans="1:26">
      <c r="A70" s="94"/>
      <c r="B70" s="94"/>
      <c r="C70" s="96" t="s">
        <v>75</v>
      </c>
      <c r="D70" s="90">
        <v>0</v>
      </c>
      <c r="E70" s="90">
        <v>0</v>
      </c>
      <c r="F70" s="90">
        <v>0</v>
      </c>
      <c r="G70" s="90">
        <v>0</v>
      </c>
      <c r="H70" s="90">
        <v>0</v>
      </c>
      <c r="I70" s="90">
        <v>0</v>
      </c>
      <c r="J70" s="90">
        <v>0</v>
      </c>
      <c r="K70" s="90">
        <v>0</v>
      </c>
      <c r="L70" s="90">
        <v>0</v>
      </c>
      <c r="M70" s="90">
        <v>0</v>
      </c>
      <c r="N70" s="90">
        <v>0</v>
      </c>
      <c r="O70" s="90">
        <v>0</v>
      </c>
      <c r="P70" s="90">
        <v>0</v>
      </c>
      <c r="Q70" s="88">
        <f t="shared" si="1"/>
        <v>0</v>
      </c>
      <c r="R70" s="91"/>
      <c r="S70" s="97"/>
      <c r="T70" s="97"/>
      <c r="U70" s="97"/>
      <c r="V70" s="97"/>
      <c r="W70" s="97"/>
      <c r="X70" s="97"/>
      <c r="Y70" s="97"/>
      <c r="Z70" s="97"/>
    </row>
    <row r="71" spans="1:26">
      <c r="A71" s="94"/>
      <c r="B71" s="94"/>
      <c r="C71" s="96" t="s">
        <v>76</v>
      </c>
      <c r="D71" s="90">
        <v>0</v>
      </c>
      <c r="E71" s="90">
        <v>0</v>
      </c>
      <c r="F71" s="90">
        <v>0</v>
      </c>
      <c r="G71" s="90">
        <v>0</v>
      </c>
      <c r="H71" s="90">
        <v>0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90">
        <v>0</v>
      </c>
      <c r="P71" s="90">
        <v>0</v>
      </c>
      <c r="Q71" s="88">
        <f t="shared" si="1"/>
        <v>0</v>
      </c>
      <c r="R71" s="91"/>
      <c r="S71" s="97"/>
      <c r="T71" s="97"/>
      <c r="U71" s="97"/>
      <c r="V71" s="97"/>
      <c r="W71" s="97"/>
      <c r="X71" s="97"/>
      <c r="Y71" s="97"/>
      <c r="Z71" s="97"/>
    </row>
    <row r="72" spans="1:26">
      <c r="A72" s="94"/>
      <c r="B72" s="94"/>
      <c r="C72" s="96" t="s">
        <v>77</v>
      </c>
      <c r="D72" s="90">
        <v>0</v>
      </c>
      <c r="E72" s="90">
        <v>0</v>
      </c>
      <c r="F72" s="90">
        <v>0</v>
      </c>
      <c r="G72" s="90">
        <v>0</v>
      </c>
      <c r="H72" s="90">
        <v>0</v>
      </c>
      <c r="I72" s="90">
        <v>0</v>
      </c>
      <c r="J72" s="90">
        <v>0</v>
      </c>
      <c r="K72" s="90">
        <v>0</v>
      </c>
      <c r="L72" s="90">
        <v>0</v>
      </c>
      <c r="M72" s="90">
        <v>0</v>
      </c>
      <c r="N72" s="90">
        <v>0</v>
      </c>
      <c r="O72" s="90">
        <v>0</v>
      </c>
      <c r="P72" s="90">
        <v>0</v>
      </c>
      <c r="Q72" s="88">
        <f t="shared" si="1"/>
        <v>0</v>
      </c>
      <c r="R72" s="91"/>
      <c r="S72" s="97"/>
      <c r="T72" s="97"/>
      <c r="U72" s="97"/>
      <c r="V72" s="97"/>
      <c r="W72" s="97"/>
      <c r="X72" s="97"/>
      <c r="Y72" s="97"/>
      <c r="Z72" s="97"/>
    </row>
    <row r="73" spans="1:26">
      <c r="A73" s="94"/>
      <c r="B73" s="94"/>
      <c r="C73" s="96" t="s">
        <v>78</v>
      </c>
      <c r="D73" s="90">
        <v>0</v>
      </c>
      <c r="E73" s="90">
        <v>0</v>
      </c>
      <c r="F73" s="90">
        <v>0</v>
      </c>
      <c r="G73" s="90">
        <v>0</v>
      </c>
      <c r="H73" s="90">
        <v>0</v>
      </c>
      <c r="I73" s="90">
        <v>0</v>
      </c>
      <c r="J73" s="90">
        <v>0</v>
      </c>
      <c r="K73" s="90">
        <v>0</v>
      </c>
      <c r="L73" s="90">
        <v>0</v>
      </c>
      <c r="M73" s="90">
        <v>0</v>
      </c>
      <c r="N73" s="90">
        <v>0</v>
      </c>
      <c r="O73" s="90">
        <v>0</v>
      </c>
      <c r="P73" s="90">
        <v>0</v>
      </c>
      <c r="Q73" s="88">
        <f t="shared" si="1"/>
        <v>0</v>
      </c>
      <c r="R73" s="91"/>
      <c r="S73" s="97"/>
      <c r="T73" s="97"/>
      <c r="U73" s="97"/>
      <c r="V73" s="97"/>
      <c r="W73" s="97"/>
      <c r="X73" s="97"/>
      <c r="Y73" s="97"/>
      <c r="Z73" s="97"/>
    </row>
    <row r="74" spans="1:26">
      <c r="A74" s="94"/>
      <c r="B74" s="94"/>
      <c r="C74" s="96" t="s">
        <v>79</v>
      </c>
      <c r="D74" s="90">
        <v>0</v>
      </c>
      <c r="E74" s="90">
        <v>0</v>
      </c>
      <c r="F74" s="90">
        <v>0</v>
      </c>
      <c r="G74" s="90">
        <v>0</v>
      </c>
      <c r="H74" s="90">
        <v>0</v>
      </c>
      <c r="I74" s="90">
        <v>0</v>
      </c>
      <c r="J74" s="90">
        <v>0</v>
      </c>
      <c r="K74" s="90">
        <v>0</v>
      </c>
      <c r="L74" s="90">
        <v>0</v>
      </c>
      <c r="M74" s="90">
        <v>0</v>
      </c>
      <c r="N74" s="90">
        <v>0</v>
      </c>
      <c r="O74" s="90">
        <v>0</v>
      </c>
      <c r="P74" s="90">
        <v>0</v>
      </c>
      <c r="Q74" s="88">
        <f t="shared" si="1"/>
        <v>0</v>
      </c>
      <c r="R74" s="91"/>
      <c r="S74" s="97"/>
      <c r="T74" s="97"/>
      <c r="U74" s="97"/>
      <c r="V74" s="97"/>
      <c r="W74" s="97"/>
      <c r="X74" s="97"/>
      <c r="Y74" s="97"/>
      <c r="Z74" s="97"/>
    </row>
    <row r="75" spans="1:26">
      <c r="A75" s="95"/>
      <c r="B75" s="95"/>
      <c r="C75" s="96" t="s">
        <v>80</v>
      </c>
      <c r="D75" s="90">
        <v>0</v>
      </c>
      <c r="E75" s="90">
        <v>0</v>
      </c>
      <c r="F75" s="90">
        <v>0</v>
      </c>
      <c r="G75" s="90">
        <v>0</v>
      </c>
      <c r="H75" s="90">
        <v>0</v>
      </c>
      <c r="I75" s="90">
        <v>0</v>
      </c>
      <c r="J75" s="90">
        <v>0</v>
      </c>
      <c r="K75" s="90">
        <v>0</v>
      </c>
      <c r="L75" s="90">
        <v>0</v>
      </c>
      <c r="M75" s="90">
        <v>0</v>
      </c>
      <c r="N75" s="90">
        <v>0</v>
      </c>
      <c r="O75" s="90">
        <v>0</v>
      </c>
      <c r="P75" s="90">
        <v>0</v>
      </c>
      <c r="Q75" s="88">
        <f t="shared" si="1"/>
        <v>0</v>
      </c>
      <c r="R75" s="92"/>
      <c r="S75" s="97"/>
      <c r="T75" s="97"/>
      <c r="U75" s="97"/>
      <c r="V75" s="97"/>
      <c r="W75" s="97"/>
      <c r="X75" s="97"/>
      <c r="Y75" s="97"/>
      <c r="Z75" s="97"/>
    </row>
    <row r="76" spans="1:26" ht="15.75" customHeight="1">
      <c r="A76" s="76" t="s">
        <v>86</v>
      </c>
      <c r="B76" s="76" t="s">
        <v>87</v>
      </c>
      <c r="C76" s="6" t="s">
        <v>88</v>
      </c>
      <c r="D76" s="7">
        <v>29</v>
      </c>
      <c r="E76" s="7">
        <v>10</v>
      </c>
      <c r="F76" s="7">
        <v>11</v>
      </c>
      <c r="G76" s="7">
        <v>64</v>
      </c>
      <c r="H76" s="7">
        <v>29</v>
      </c>
      <c r="I76" s="7">
        <v>34</v>
      </c>
      <c r="J76" s="7">
        <v>40</v>
      </c>
      <c r="K76" s="7">
        <v>39</v>
      </c>
      <c r="L76" s="7">
        <v>37</v>
      </c>
      <c r="M76" s="7">
        <v>30</v>
      </c>
      <c r="N76" s="7">
        <v>37</v>
      </c>
      <c r="O76" s="7">
        <v>32</v>
      </c>
      <c r="P76" s="24">
        <f>SUM(P77:P85)</f>
        <v>0</v>
      </c>
      <c r="Q76" s="32">
        <f t="shared" si="1"/>
        <v>392</v>
      </c>
      <c r="R76" s="9" t="s">
        <v>18</v>
      </c>
      <c r="S76" s="1"/>
      <c r="T76" s="1"/>
      <c r="U76" s="1"/>
      <c r="V76" s="1"/>
      <c r="W76" s="1"/>
      <c r="X76" s="1"/>
      <c r="Y76" s="1"/>
      <c r="Z76" s="1"/>
    </row>
    <row r="77" spans="1:26">
      <c r="A77" s="75"/>
      <c r="B77" s="74"/>
      <c r="C77" s="98" t="s">
        <v>89</v>
      </c>
      <c r="D77" s="99">
        <v>29</v>
      </c>
      <c r="E77" s="99">
        <v>10</v>
      </c>
      <c r="F77" s="99">
        <v>11</v>
      </c>
      <c r="G77" s="99">
        <v>63</v>
      </c>
      <c r="H77" s="99">
        <v>29</v>
      </c>
      <c r="I77" s="99">
        <v>32</v>
      </c>
      <c r="J77" s="99">
        <v>37</v>
      </c>
      <c r="K77" s="99">
        <v>36</v>
      </c>
      <c r="L77" s="99">
        <v>33</v>
      </c>
      <c r="M77" s="99">
        <v>30</v>
      </c>
      <c r="N77" s="99">
        <v>36</v>
      </c>
      <c r="O77" s="99">
        <v>28</v>
      </c>
      <c r="P77" s="100"/>
      <c r="Q77" s="32">
        <f t="shared" si="1"/>
        <v>374</v>
      </c>
      <c r="R77" s="91"/>
      <c r="S77" s="97"/>
      <c r="T77" s="97"/>
      <c r="U77" s="97"/>
      <c r="V77" s="97"/>
      <c r="W77" s="97"/>
      <c r="X77" s="97"/>
      <c r="Y77" s="97"/>
      <c r="Z77" s="97"/>
    </row>
    <row r="78" spans="1:26">
      <c r="A78" s="75"/>
      <c r="B78" s="74"/>
      <c r="C78" s="98" t="s">
        <v>90</v>
      </c>
      <c r="D78" s="99">
        <v>18</v>
      </c>
      <c r="E78" s="99">
        <v>7</v>
      </c>
      <c r="F78" s="99">
        <v>5</v>
      </c>
      <c r="G78" s="99">
        <v>29</v>
      </c>
      <c r="H78" s="99">
        <v>18</v>
      </c>
      <c r="I78" s="99">
        <v>20</v>
      </c>
      <c r="J78" s="99">
        <v>17</v>
      </c>
      <c r="K78" s="99">
        <v>17</v>
      </c>
      <c r="L78" s="99">
        <v>12</v>
      </c>
      <c r="M78" s="99">
        <v>12</v>
      </c>
      <c r="N78" s="99">
        <v>13</v>
      </c>
      <c r="O78" s="99">
        <v>18</v>
      </c>
      <c r="P78" s="100"/>
      <c r="Q78" s="32">
        <f t="shared" si="1"/>
        <v>186</v>
      </c>
      <c r="R78" s="91"/>
      <c r="S78" s="97"/>
      <c r="T78" s="97"/>
      <c r="U78" s="97"/>
      <c r="V78" s="97"/>
      <c r="W78" s="97"/>
      <c r="X78" s="97"/>
      <c r="Y78" s="97"/>
      <c r="Z78" s="97"/>
    </row>
    <row r="79" spans="1:26">
      <c r="A79" s="75"/>
      <c r="B79" s="74"/>
      <c r="C79" s="98" t="s">
        <v>91</v>
      </c>
      <c r="D79" s="99">
        <v>0</v>
      </c>
      <c r="E79" s="99">
        <v>0</v>
      </c>
      <c r="F79" s="99">
        <v>0</v>
      </c>
      <c r="G79" s="99">
        <v>5</v>
      </c>
      <c r="H79" s="99">
        <v>0</v>
      </c>
      <c r="I79" s="99">
        <v>2</v>
      </c>
      <c r="J79" s="99">
        <v>2</v>
      </c>
      <c r="K79" s="99">
        <v>0</v>
      </c>
      <c r="L79" s="99">
        <v>1</v>
      </c>
      <c r="M79" s="99">
        <v>0</v>
      </c>
      <c r="N79" s="99">
        <v>6</v>
      </c>
      <c r="O79" s="99">
        <v>3</v>
      </c>
      <c r="P79" s="100"/>
      <c r="Q79" s="32">
        <f t="shared" si="1"/>
        <v>19</v>
      </c>
      <c r="R79" s="91"/>
      <c r="S79" s="97"/>
      <c r="T79" s="97"/>
      <c r="U79" s="97"/>
      <c r="V79" s="97"/>
      <c r="W79" s="97"/>
      <c r="X79" s="97"/>
      <c r="Y79" s="97"/>
      <c r="Z79" s="97"/>
    </row>
    <row r="80" spans="1:26">
      <c r="A80" s="75"/>
      <c r="B80" s="74"/>
      <c r="C80" s="98" t="s">
        <v>92</v>
      </c>
      <c r="D80" s="99">
        <v>8</v>
      </c>
      <c r="E80" s="99">
        <v>2</v>
      </c>
      <c r="F80" s="99">
        <v>5</v>
      </c>
      <c r="G80" s="99">
        <v>12</v>
      </c>
      <c r="H80" s="99">
        <v>8</v>
      </c>
      <c r="I80" s="99">
        <v>7</v>
      </c>
      <c r="J80" s="99">
        <v>12</v>
      </c>
      <c r="K80" s="99">
        <v>4</v>
      </c>
      <c r="L80" s="99">
        <v>13</v>
      </c>
      <c r="M80" s="99">
        <v>13</v>
      </c>
      <c r="N80" s="99">
        <v>7</v>
      </c>
      <c r="O80" s="99">
        <v>5</v>
      </c>
      <c r="P80" s="100"/>
      <c r="Q80" s="32">
        <f t="shared" si="1"/>
        <v>96</v>
      </c>
      <c r="R80" s="91"/>
      <c r="S80" s="97"/>
      <c r="T80" s="97"/>
      <c r="U80" s="97"/>
      <c r="V80" s="97"/>
      <c r="W80" s="97"/>
      <c r="X80" s="97"/>
      <c r="Y80" s="97"/>
      <c r="Z80" s="97"/>
    </row>
    <row r="81" spans="1:26">
      <c r="A81" s="75"/>
      <c r="B81" s="74"/>
      <c r="C81" s="98" t="s">
        <v>93</v>
      </c>
      <c r="D81" s="99">
        <v>0</v>
      </c>
      <c r="E81" s="99">
        <v>0</v>
      </c>
      <c r="F81" s="99">
        <v>0</v>
      </c>
      <c r="G81" s="99">
        <v>0</v>
      </c>
      <c r="H81" s="99">
        <v>0</v>
      </c>
      <c r="I81" s="99">
        <v>0</v>
      </c>
      <c r="J81" s="99">
        <v>0</v>
      </c>
      <c r="K81" s="99">
        <v>0</v>
      </c>
      <c r="L81" s="99">
        <v>0</v>
      </c>
      <c r="M81" s="99">
        <v>0</v>
      </c>
      <c r="N81" s="99">
        <v>0</v>
      </c>
      <c r="O81" s="99">
        <v>0</v>
      </c>
      <c r="P81" s="100"/>
      <c r="Q81" s="32">
        <f t="shared" si="1"/>
        <v>0</v>
      </c>
      <c r="R81" s="91"/>
      <c r="S81" s="97"/>
      <c r="T81" s="97"/>
      <c r="U81" s="97"/>
      <c r="V81" s="97"/>
      <c r="W81" s="97"/>
      <c r="X81" s="97"/>
      <c r="Y81" s="97"/>
      <c r="Z81" s="97"/>
    </row>
    <row r="82" spans="1:26">
      <c r="A82" s="75"/>
      <c r="B82" s="74"/>
      <c r="C82" s="98" t="s">
        <v>94</v>
      </c>
      <c r="D82" s="99">
        <v>0</v>
      </c>
      <c r="E82" s="99">
        <v>0</v>
      </c>
      <c r="F82" s="99">
        <v>0</v>
      </c>
      <c r="G82" s="99">
        <v>0</v>
      </c>
      <c r="H82" s="99">
        <v>0</v>
      </c>
      <c r="I82" s="99">
        <v>0</v>
      </c>
      <c r="J82" s="99">
        <v>1</v>
      </c>
      <c r="K82" s="99">
        <v>0</v>
      </c>
      <c r="L82" s="99">
        <v>0</v>
      </c>
      <c r="M82" s="99">
        <v>0</v>
      </c>
      <c r="N82" s="99">
        <v>0</v>
      </c>
      <c r="O82" s="99">
        <v>0</v>
      </c>
      <c r="P82" s="100"/>
      <c r="Q82" s="32">
        <f t="shared" si="1"/>
        <v>1</v>
      </c>
      <c r="R82" s="91"/>
      <c r="S82" s="97"/>
      <c r="T82" s="97"/>
      <c r="U82" s="97"/>
      <c r="V82" s="97"/>
      <c r="W82" s="97"/>
      <c r="X82" s="97"/>
      <c r="Y82" s="97"/>
      <c r="Z82" s="97"/>
    </row>
    <row r="83" spans="1:26">
      <c r="A83" s="75"/>
      <c r="B83" s="74"/>
      <c r="C83" s="98" t="s">
        <v>95</v>
      </c>
      <c r="D83" s="99">
        <v>0</v>
      </c>
      <c r="E83" s="99">
        <v>2</v>
      </c>
      <c r="F83" s="99">
        <v>0</v>
      </c>
      <c r="G83" s="99">
        <v>0</v>
      </c>
      <c r="H83" s="99">
        <v>0</v>
      </c>
      <c r="I83" s="99">
        <v>0</v>
      </c>
      <c r="J83" s="99">
        <v>0</v>
      </c>
      <c r="K83" s="99">
        <v>0</v>
      </c>
      <c r="L83" s="99">
        <v>1</v>
      </c>
      <c r="M83" s="99">
        <v>1</v>
      </c>
      <c r="N83" s="99">
        <v>1</v>
      </c>
      <c r="O83" s="99">
        <v>0</v>
      </c>
      <c r="P83" s="100"/>
      <c r="Q83" s="32">
        <f t="shared" si="1"/>
        <v>5</v>
      </c>
      <c r="R83" s="91"/>
      <c r="S83" s="97"/>
      <c r="T83" s="97"/>
      <c r="U83" s="97"/>
      <c r="V83" s="97"/>
      <c r="W83" s="97"/>
      <c r="X83" s="97"/>
      <c r="Y83" s="97"/>
      <c r="Z83" s="97"/>
    </row>
    <row r="84" spans="1:26">
      <c r="A84" s="75"/>
      <c r="B84" s="74"/>
      <c r="C84" s="98" t="s">
        <v>96</v>
      </c>
      <c r="D84" s="99">
        <v>3</v>
      </c>
      <c r="E84" s="99">
        <v>0</v>
      </c>
      <c r="F84" s="99">
        <v>0</v>
      </c>
      <c r="G84" s="99">
        <v>10</v>
      </c>
      <c r="H84" s="99">
        <v>3</v>
      </c>
      <c r="I84" s="99">
        <v>4</v>
      </c>
      <c r="J84" s="99">
        <v>4</v>
      </c>
      <c r="K84" s="99">
        <v>7</v>
      </c>
      <c r="L84" s="99">
        <v>3</v>
      </c>
      <c r="M84" s="99">
        <v>3</v>
      </c>
      <c r="N84" s="99">
        <v>6</v>
      </c>
      <c r="O84" s="99">
        <v>2</v>
      </c>
      <c r="P84" s="100"/>
      <c r="Q84" s="32">
        <f t="shared" si="1"/>
        <v>45</v>
      </c>
      <c r="R84" s="91"/>
      <c r="S84" s="97"/>
      <c r="T84" s="97"/>
      <c r="U84" s="97"/>
      <c r="V84" s="97"/>
      <c r="W84" s="97"/>
      <c r="X84" s="97"/>
      <c r="Y84" s="97"/>
      <c r="Z84" s="97"/>
    </row>
    <row r="85" spans="1:26">
      <c r="A85" s="77"/>
      <c r="B85" s="104"/>
      <c r="C85" s="101" t="s">
        <v>97</v>
      </c>
      <c r="D85" s="102">
        <v>16031.92</v>
      </c>
      <c r="E85" s="102">
        <v>15597.78</v>
      </c>
      <c r="F85" s="102">
        <v>16666.669999999998</v>
      </c>
      <c r="G85" s="102">
        <v>20386.96</v>
      </c>
      <c r="H85" s="102">
        <v>15057.69</v>
      </c>
      <c r="I85" s="102">
        <v>15244.82</v>
      </c>
      <c r="J85" s="102">
        <v>19204.52</v>
      </c>
      <c r="K85" s="102">
        <v>17355.650000000001</v>
      </c>
      <c r="L85" s="102">
        <v>17743.849999999999</v>
      </c>
      <c r="M85" s="102">
        <v>18423.080000000002</v>
      </c>
      <c r="N85" s="102">
        <v>17013.18</v>
      </c>
      <c r="O85" s="102">
        <v>17019.23</v>
      </c>
      <c r="P85" s="103"/>
      <c r="Q85" s="33">
        <f t="shared" ref="Q85:Q86" si="16">AVERAGE(D85:O85)</f>
        <v>17145.445833333335</v>
      </c>
      <c r="R85" s="92"/>
      <c r="S85" s="97"/>
      <c r="T85" s="97"/>
      <c r="U85" s="97"/>
      <c r="V85" s="97"/>
      <c r="W85" s="97"/>
      <c r="X85" s="97"/>
      <c r="Y85" s="97"/>
      <c r="Z85" s="97"/>
    </row>
    <row r="86" spans="1:26" ht="30.75">
      <c r="A86" s="76" t="s">
        <v>98</v>
      </c>
      <c r="B86" s="83" t="s">
        <v>99</v>
      </c>
      <c r="C86" s="34" t="s">
        <v>100</v>
      </c>
      <c r="D86" s="35">
        <v>4.45</v>
      </c>
      <c r="E86" s="35">
        <v>4.22</v>
      </c>
      <c r="F86" s="35">
        <v>4.41</v>
      </c>
      <c r="G86" s="35">
        <v>4.4400000000000004</v>
      </c>
      <c r="H86" s="35">
        <v>4.53</v>
      </c>
      <c r="I86" s="35">
        <v>4.4800000000000004</v>
      </c>
      <c r="J86" s="35">
        <v>4.46</v>
      </c>
      <c r="K86" s="35">
        <v>4.55</v>
      </c>
      <c r="L86" s="35">
        <v>4.41</v>
      </c>
      <c r="M86" s="35">
        <v>4.4400000000000004</v>
      </c>
      <c r="N86" s="35">
        <v>4.3499999999999996</v>
      </c>
      <c r="O86" s="35">
        <v>4.4800000000000004</v>
      </c>
      <c r="P86" s="36"/>
      <c r="Q86" s="37">
        <f t="shared" si="16"/>
        <v>4.4349999999999996</v>
      </c>
      <c r="R86" s="9" t="s">
        <v>18</v>
      </c>
      <c r="S86" s="1"/>
      <c r="T86" s="1"/>
      <c r="U86" s="1"/>
      <c r="V86" s="1"/>
      <c r="W86" s="1"/>
      <c r="X86" s="1"/>
      <c r="Y86" s="1"/>
      <c r="Z86" s="1"/>
    </row>
    <row r="87" spans="1:26" ht="18" customHeight="1">
      <c r="A87" s="75"/>
      <c r="B87" s="79"/>
      <c r="C87" s="29" t="s">
        <v>88</v>
      </c>
      <c r="D87" s="35">
        <v>29</v>
      </c>
      <c r="E87" s="35">
        <v>10</v>
      </c>
      <c r="F87" s="35">
        <v>11</v>
      </c>
      <c r="G87" s="35">
        <v>64</v>
      </c>
      <c r="H87" s="35">
        <v>29</v>
      </c>
      <c r="I87" s="35">
        <v>34</v>
      </c>
      <c r="J87" s="35">
        <v>40</v>
      </c>
      <c r="K87" s="35">
        <v>39</v>
      </c>
      <c r="L87" s="35">
        <v>37</v>
      </c>
      <c r="M87" s="35">
        <v>30</v>
      </c>
      <c r="N87" s="35">
        <v>37</v>
      </c>
      <c r="O87" s="35">
        <v>32</v>
      </c>
      <c r="P87" s="36"/>
      <c r="Q87" s="37">
        <f t="shared" ref="Q87:Q88" si="17">SUM(D87:P87)</f>
        <v>392</v>
      </c>
      <c r="R87" s="13"/>
      <c r="S87" s="1"/>
      <c r="T87" s="1"/>
      <c r="U87" s="1"/>
      <c r="V87" s="1"/>
      <c r="W87" s="1"/>
      <c r="X87" s="1"/>
      <c r="Y87" s="1"/>
      <c r="Z87" s="1"/>
    </row>
    <row r="88" spans="1:26" ht="18" customHeight="1">
      <c r="A88" s="75"/>
      <c r="B88" s="79"/>
      <c r="C88" s="29" t="s">
        <v>101</v>
      </c>
      <c r="D88" s="35">
        <v>13</v>
      </c>
      <c r="E88" s="35">
        <v>7</v>
      </c>
      <c r="F88" s="35">
        <v>9</v>
      </c>
      <c r="G88" s="35">
        <v>17</v>
      </c>
      <c r="H88" s="35">
        <v>17</v>
      </c>
      <c r="I88" s="35">
        <v>10</v>
      </c>
      <c r="J88" s="35">
        <v>12</v>
      </c>
      <c r="K88" s="35">
        <v>16</v>
      </c>
      <c r="L88" s="35">
        <v>11</v>
      </c>
      <c r="M88" s="35">
        <v>15</v>
      </c>
      <c r="N88" s="35">
        <v>12</v>
      </c>
      <c r="O88" s="35">
        <v>17</v>
      </c>
      <c r="P88" s="36"/>
      <c r="Q88" s="37">
        <f t="shared" si="17"/>
        <v>156</v>
      </c>
      <c r="R88" s="13"/>
      <c r="S88" s="1"/>
      <c r="T88" s="1"/>
      <c r="U88" s="1"/>
      <c r="V88" s="1"/>
      <c r="W88" s="1"/>
      <c r="X88" s="1"/>
      <c r="Y88" s="1"/>
      <c r="Z88" s="1"/>
    </row>
    <row r="89" spans="1:26" ht="18" customHeight="1">
      <c r="A89" s="77"/>
      <c r="B89" s="80"/>
      <c r="C89" s="29" t="s">
        <v>102</v>
      </c>
      <c r="D89" s="35">
        <v>44.83</v>
      </c>
      <c r="E89" s="35">
        <v>70</v>
      </c>
      <c r="F89" s="38">
        <f>F88*100/F87</f>
        <v>81.818181818181813</v>
      </c>
      <c r="G89" s="38">
        <f>G88*100/G87</f>
        <v>26.5625</v>
      </c>
      <c r="H89" s="38">
        <f>H88*100/H87</f>
        <v>58.620689655172413</v>
      </c>
      <c r="I89" s="38">
        <f t="shared" ref="I89:K89" si="18">I88*100/I87</f>
        <v>29.411764705882351</v>
      </c>
      <c r="J89" s="38">
        <f t="shared" si="18"/>
        <v>30</v>
      </c>
      <c r="K89" s="38">
        <f t="shared" si="18"/>
        <v>41.025641025641029</v>
      </c>
      <c r="L89" s="38">
        <f t="shared" ref="L89" si="19">L88*100/L87</f>
        <v>29.72972972972973</v>
      </c>
      <c r="M89" s="38">
        <f t="shared" ref="M89" si="20">M88*100/M87</f>
        <v>50</v>
      </c>
      <c r="N89" s="38">
        <f t="shared" ref="N89" si="21">N88*100/N87</f>
        <v>32.432432432432435</v>
      </c>
      <c r="O89" s="38">
        <f t="shared" ref="O89" si="22">O88*100/O87</f>
        <v>53.125</v>
      </c>
      <c r="P89" s="36"/>
      <c r="Q89" s="37">
        <f>AVERAGE(D89:O89)</f>
        <v>45.629661613919986</v>
      </c>
      <c r="R89" s="17"/>
      <c r="S89" s="1"/>
      <c r="T89" s="1"/>
      <c r="U89" s="1"/>
      <c r="V89" s="1"/>
      <c r="W89" s="1"/>
      <c r="X89" s="1"/>
      <c r="Y89" s="1"/>
      <c r="Z89" s="1"/>
    </row>
    <row r="90" spans="1:26" ht="30">
      <c r="A90" s="76" t="s">
        <v>103</v>
      </c>
      <c r="B90" s="78" t="s">
        <v>104</v>
      </c>
      <c r="C90" s="6" t="s">
        <v>105</v>
      </c>
      <c r="D90" s="24">
        <f t="shared" ref="D90:P90" si="23">SUM(D91:D104)</f>
        <v>0</v>
      </c>
      <c r="E90" s="24">
        <f t="shared" si="23"/>
        <v>0</v>
      </c>
      <c r="F90" s="24">
        <f t="shared" si="23"/>
        <v>0</v>
      </c>
      <c r="G90" s="24">
        <f t="shared" si="23"/>
        <v>0</v>
      </c>
      <c r="H90" s="24">
        <f t="shared" si="23"/>
        <v>0</v>
      </c>
      <c r="I90" s="24">
        <f t="shared" si="23"/>
        <v>0</v>
      </c>
      <c r="J90" s="24">
        <f t="shared" si="23"/>
        <v>0</v>
      </c>
      <c r="K90" s="24">
        <f t="shared" si="23"/>
        <v>0</v>
      </c>
      <c r="L90" s="24">
        <f t="shared" si="23"/>
        <v>0</v>
      </c>
      <c r="M90" s="24">
        <f t="shared" si="23"/>
        <v>0</v>
      </c>
      <c r="N90" s="24">
        <f t="shared" si="23"/>
        <v>0</v>
      </c>
      <c r="O90" s="24">
        <f t="shared" si="23"/>
        <v>0</v>
      </c>
      <c r="P90" s="24">
        <f t="shared" si="23"/>
        <v>0</v>
      </c>
      <c r="Q90" s="8">
        <f t="shared" ref="Q90:Q111" si="24">SUM(D90:P90)</f>
        <v>0</v>
      </c>
      <c r="R90" s="39" t="s">
        <v>18</v>
      </c>
      <c r="S90" s="1"/>
      <c r="T90" s="1"/>
      <c r="U90" s="1"/>
      <c r="V90" s="1"/>
      <c r="W90" s="1"/>
      <c r="X90" s="1"/>
      <c r="Y90" s="1"/>
      <c r="Z90" s="1"/>
    </row>
    <row r="91" spans="1:26">
      <c r="A91" s="75"/>
      <c r="B91" s="79"/>
      <c r="C91" s="10" t="s">
        <v>106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8">
        <f t="shared" si="24"/>
        <v>0</v>
      </c>
      <c r="R91" s="13"/>
      <c r="S91" s="1"/>
      <c r="T91" s="1"/>
      <c r="U91" s="1"/>
      <c r="V91" s="1"/>
      <c r="W91" s="1"/>
      <c r="X91" s="1"/>
      <c r="Y91" s="1"/>
      <c r="Z91" s="1"/>
    </row>
    <row r="92" spans="1:26" ht="30">
      <c r="A92" s="75"/>
      <c r="B92" s="79"/>
      <c r="C92" s="10" t="s">
        <v>107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8">
        <f t="shared" si="24"/>
        <v>0</v>
      </c>
      <c r="R92" s="13"/>
      <c r="S92" s="1"/>
      <c r="T92" s="1"/>
      <c r="U92" s="1"/>
      <c r="V92" s="1"/>
      <c r="W92" s="1"/>
      <c r="X92" s="1"/>
      <c r="Y92" s="1"/>
      <c r="Z92" s="1"/>
    </row>
    <row r="93" spans="1:26" ht="105">
      <c r="A93" s="75"/>
      <c r="B93" s="79"/>
      <c r="C93" s="10" t="s">
        <v>108</v>
      </c>
      <c r="D93" s="40">
        <v>0</v>
      </c>
      <c r="E93" s="41">
        <v>0</v>
      </c>
      <c r="F93" s="41">
        <v>0</v>
      </c>
      <c r="G93" s="41">
        <v>0</v>
      </c>
      <c r="H93" s="41">
        <v>0</v>
      </c>
      <c r="I93" s="41">
        <v>0</v>
      </c>
      <c r="J93" s="41">
        <v>0</v>
      </c>
      <c r="K93" s="41">
        <v>0</v>
      </c>
      <c r="L93" s="41">
        <v>0</v>
      </c>
      <c r="M93" s="41">
        <v>0</v>
      </c>
      <c r="N93" s="41">
        <v>0</v>
      </c>
      <c r="O93" s="41">
        <v>0</v>
      </c>
      <c r="P93" s="42">
        <v>0</v>
      </c>
      <c r="Q93" s="8">
        <f t="shared" si="24"/>
        <v>0</v>
      </c>
      <c r="R93" s="13"/>
      <c r="S93" s="1"/>
      <c r="T93" s="1"/>
      <c r="U93" s="1"/>
      <c r="V93" s="1"/>
      <c r="W93" s="1"/>
      <c r="X93" s="1"/>
      <c r="Y93" s="1"/>
      <c r="Z93" s="1"/>
    </row>
    <row r="94" spans="1:26">
      <c r="A94" s="75"/>
      <c r="B94" s="79"/>
      <c r="C94" s="10" t="s">
        <v>64</v>
      </c>
      <c r="D94" s="40">
        <v>0</v>
      </c>
      <c r="E94" s="41">
        <v>0</v>
      </c>
      <c r="F94" s="41">
        <v>0</v>
      </c>
      <c r="G94" s="41">
        <v>0</v>
      </c>
      <c r="H94" s="41">
        <v>0</v>
      </c>
      <c r="I94" s="41">
        <v>0</v>
      </c>
      <c r="J94" s="41">
        <v>0</v>
      </c>
      <c r="K94" s="41">
        <v>0</v>
      </c>
      <c r="L94" s="41">
        <v>0</v>
      </c>
      <c r="M94" s="41">
        <v>0</v>
      </c>
      <c r="N94" s="41">
        <v>0</v>
      </c>
      <c r="O94" s="41">
        <v>0</v>
      </c>
      <c r="P94" s="42">
        <v>0</v>
      </c>
      <c r="Q94" s="8">
        <f t="shared" si="24"/>
        <v>0</v>
      </c>
      <c r="R94" s="13"/>
      <c r="S94" s="1"/>
      <c r="T94" s="1"/>
      <c r="U94" s="1"/>
      <c r="V94" s="1"/>
      <c r="W94" s="1"/>
      <c r="X94" s="1"/>
      <c r="Y94" s="1"/>
      <c r="Z94" s="1"/>
    </row>
    <row r="95" spans="1:26" ht="30">
      <c r="A95" s="75"/>
      <c r="B95" s="79"/>
      <c r="C95" s="10" t="s">
        <v>109</v>
      </c>
      <c r="D95" s="40">
        <v>0</v>
      </c>
      <c r="E95" s="41">
        <v>0</v>
      </c>
      <c r="F95" s="41">
        <v>0</v>
      </c>
      <c r="G95" s="41">
        <v>0</v>
      </c>
      <c r="H95" s="41">
        <v>0</v>
      </c>
      <c r="I95" s="41">
        <v>0</v>
      </c>
      <c r="J95" s="41">
        <v>0</v>
      </c>
      <c r="K95" s="41">
        <v>0</v>
      </c>
      <c r="L95" s="41">
        <v>0</v>
      </c>
      <c r="M95" s="41">
        <v>0</v>
      </c>
      <c r="N95" s="41">
        <v>0</v>
      </c>
      <c r="O95" s="41">
        <v>0</v>
      </c>
      <c r="P95" s="42">
        <v>0</v>
      </c>
      <c r="Q95" s="8">
        <f t="shared" si="24"/>
        <v>0</v>
      </c>
      <c r="R95" s="13"/>
      <c r="S95" s="1"/>
      <c r="T95" s="1"/>
      <c r="U95" s="1"/>
      <c r="V95" s="1"/>
      <c r="W95" s="1"/>
      <c r="X95" s="1"/>
      <c r="Y95" s="1"/>
      <c r="Z95" s="1"/>
    </row>
    <row r="96" spans="1:26" ht="120">
      <c r="A96" s="75"/>
      <c r="B96" s="79"/>
      <c r="C96" s="10" t="s">
        <v>110</v>
      </c>
      <c r="D96" s="40">
        <v>0</v>
      </c>
      <c r="E96" s="41">
        <v>0</v>
      </c>
      <c r="F96" s="41">
        <v>0</v>
      </c>
      <c r="G96" s="41">
        <v>0</v>
      </c>
      <c r="H96" s="41">
        <v>0</v>
      </c>
      <c r="I96" s="41">
        <v>0</v>
      </c>
      <c r="J96" s="41">
        <v>0</v>
      </c>
      <c r="K96" s="41">
        <v>0</v>
      </c>
      <c r="L96" s="41">
        <v>0</v>
      </c>
      <c r="M96" s="41">
        <v>0</v>
      </c>
      <c r="N96" s="41">
        <v>0</v>
      </c>
      <c r="O96" s="41">
        <v>0</v>
      </c>
      <c r="P96" s="42">
        <v>0</v>
      </c>
      <c r="Q96" s="8">
        <f t="shared" si="24"/>
        <v>0</v>
      </c>
      <c r="R96" s="13"/>
      <c r="S96" s="1"/>
      <c r="T96" s="1"/>
      <c r="U96" s="1"/>
      <c r="V96" s="1"/>
      <c r="W96" s="1"/>
      <c r="X96" s="1"/>
      <c r="Y96" s="1"/>
      <c r="Z96" s="1"/>
    </row>
    <row r="97" spans="1:26" ht="75">
      <c r="A97" s="75"/>
      <c r="B97" s="79"/>
      <c r="C97" s="10" t="s">
        <v>111</v>
      </c>
      <c r="D97" s="40">
        <v>0</v>
      </c>
      <c r="E97" s="41">
        <v>0</v>
      </c>
      <c r="F97" s="41">
        <v>0</v>
      </c>
      <c r="G97" s="41">
        <v>0</v>
      </c>
      <c r="H97" s="41">
        <v>0</v>
      </c>
      <c r="I97" s="41">
        <v>0</v>
      </c>
      <c r="J97" s="41">
        <v>0</v>
      </c>
      <c r="K97" s="41">
        <v>0</v>
      </c>
      <c r="L97" s="41">
        <v>0</v>
      </c>
      <c r="M97" s="41">
        <v>0</v>
      </c>
      <c r="N97" s="41">
        <v>0</v>
      </c>
      <c r="O97" s="41">
        <v>0</v>
      </c>
      <c r="P97" s="42">
        <v>0</v>
      </c>
      <c r="Q97" s="8">
        <f t="shared" si="24"/>
        <v>0</v>
      </c>
      <c r="R97" s="13"/>
      <c r="S97" s="1"/>
      <c r="T97" s="1"/>
      <c r="U97" s="1"/>
      <c r="V97" s="1"/>
      <c r="W97" s="1"/>
      <c r="X97" s="1"/>
      <c r="Y97" s="1"/>
      <c r="Z97" s="1"/>
    </row>
    <row r="98" spans="1:26">
      <c r="A98" s="75"/>
      <c r="B98" s="79"/>
      <c r="C98" s="10" t="s">
        <v>112</v>
      </c>
      <c r="D98" s="40">
        <v>0</v>
      </c>
      <c r="E98" s="41">
        <v>0</v>
      </c>
      <c r="F98" s="41">
        <v>0</v>
      </c>
      <c r="G98" s="41">
        <v>0</v>
      </c>
      <c r="H98" s="41">
        <v>0</v>
      </c>
      <c r="I98" s="41">
        <v>0</v>
      </c>
      <c r="J98" s="41">
        <v>0</v>
      </c>
      <c r="K98" s="41">
        <v>0</v>
      </c>
      <c r="L98" s="41">
        <v>0</v>
      </c>
      <c r="M98" s="41">
        <v>0</v>
      </c>
      <c r="N98" s="41">
        <v>0</v>
      </c>
      <c r="O98" s="41">
        <v>0</v>
      </c>
      <c r="P98" s="42">
        <v>0</v>
      </c>
      <c r="Q98" s="8">
        <f t="shared" si="24"/>
        <v>0</v>
      </c>
      <c r="R98" s="13"/>
      <c r="S98" s="1"/>
      <c r="T98" s="1"/>
      <c r="U98" s="1"/>
      <c r="V98" s="1"/>
      <c r="W98" s="1"/>
      <c r="X98" s="1"/>
      <c r="Y98" s="1"/>
      <c r="Z98" s="1"/>
    </row>
    <row r="99" spans="1:26" ht="30">
      <c r="A99" s="75"/>
      <c r="B99" s="79"/>
      <c r="C99" s="10" t="s">
        <v>74</v>
      </c>
      <c r="D99" s="40">
        <v>0</v>
      </c>
      <c r="E99" s="41">
        <v>0</v>
      </c>
      <c r="F99" s="41">
        <v>0</v>
      </c>
      <c r="G99" s="41">
        <v>0</v>
      </c>
      <c r="H99" s="41">
        <v>0</v>
      </c>
      <c r="I99" s="41">
        <v>0</v>
      </c>
      <c r="J99" s="41">
        <v>0</v>
      </c>
      <c r="K99" s="41">
        <v>0</v>
      </c>
      <c r="L99" s="41">
        <v>0</v>
      </c>
      <c r="M99" s="41">
        <v>0</v>
      </c>
      <c r="N99" s="41">
        <v>0</v>
      </c>
      <c r="O99" s="41">
        <v>0</v>
      </c>
      <c r="P99" s="42">
        <v>0</v>
      </c>
      <c r="Q99" s="8">
        <f t="shared" si="24"/>
        <v>0</v>
      </c>
      <c r="R99" s="13"/>
      <c r="S99" s="1"/>
      <c r="T99" s="1"/>
      <c r="U99" s="1"/>
      <c r="V99" s="1"/>
      <c r="W99" s="1"/>
      <c r="X99" s="1"/>
      <c r="Y99" s="1"/>
      <c r="Z99" s="1"/>
    </row>
    <row r="100" spans="1:26">
      <c r="A100" s="75"/>
      <c r="B100" s="79"/>
      <c r="C100" s="10" t="s">
        <v>75</v>
      </c>
      <c r="D100" s="40">
        <v>0</v>
      </c>
      <c r="E100" s="41">
        <v>0</v>
      </c>
      <c r="F100" s="41">
        <v>0</v>
      </c>
      <c r="G100" s="41">
        <v>0</v>
      </c>
      <c r="H100" s="41">
        <v>0</v>
      </c>
      <c r="I100" s="41">
        <v>0</v>
      </c>
      <c r="J100" s="41">
        <v>0</v>
      </c>
      <c r="K100" s="41">
        <v>0</v>
      </c>
      <c r="L100" s="41">
        <v>0</v>
      </c>
      <c r="M100" s="41">
        <v>0</v>
      </c>
      <c r="N100" s="41">
        <v>0</v>
      </c>
      <c r="O100" s="41">
        <v>0</v>
      </c>
      <c r="P100" s="42">
        <v>0</v>
      </c>
      <c r="Q100" s="8">
        <f t="shared" si="24"/>
        <v>0</v>
      </c>
      <c r="R100" s="13"/>
      <c r="S100" s="1"/>
      <c r="T100" s="1"/>
      <c r="U100" s="1"/>
      <c r="V100" s="1"/>
      <c r="W100" s="1"/>
      <c r="X100" s="1"/>
      <c r="Y100" s="1"/>
      <c r="Z100" s="1"/>
    </row>
    <row r="101" spans="1:26">
      <c r="A101" s="75"/>
      <c r="B101" s="79"/>
      <c r="C101" s="10" t="s">
        <v>76</v>
      </c>
      <c r="D101" s="40">
        <v>0</v>
      </c>
      <c r="E101" s="41">
        <v>0</v>
      </c>
      <c r="F101" s="41">
        <v>0</v>
      </c>
      <c r="G101" s="41">
        <v>0</v>
      </c>
      <c r="H101" s="41">
        <v>0</v>
      </c>
      <c r="I101" s="41">
        <v>0</v>
      </c>
      <c r="J101" s="41">
        <v>0</v>
      </c>
      <c r="K101" s="41">
        <v>0</v>
      </c>
      <c r="L101" s="41">
        <v>0</v>
      </c>
      <c r="M101" s="41">
        <v>0</v>
      </c>
      <c r="N101" s="41">
        <v>0</v>
      </c>
      <c r="O101" s="41">
        <v>0</v>
      </c>
      <c r="P101" s="42">
        <v>0</v>
      </c>
      <c r="Q101" s="8">
        <f t="shared" si="24"/>
        <v>0</v>
      </c>
      <c r="R101" s="13"/>
      <c r="S101" s="1"/>
      <c r="T101" s="1"/>
      <c r="U101" s="1"/>
      <c r="V101" s="1"/>
      <c r="W101" s="1"/>
      <c r="X101" s="1"/>
      <c r="Y101" s="1"/>
      <c r="Z101" s="1"/>
    </row>
    <row r="102" spans="1:26" ht="30">
      <c r="A102" s="75"/>
      <c r="B102" s="79"/>
      <c r="C102" s="10" t="s">
        <v>77</v>
      </c>
      <c r="D102" s="40">
        <v>0</v>
      </c>
      <c r="E102" s="41">
        <v>0</v>
      </c>
      <c r="F102" s="41">
        <v>0</v>
      </c>
      <c r="G102" s="41">
        <v>0</v>
      </c>
      <c r="H102" s="41">
        <v>0</v>
      </c>
      <c r="I102" s="41">
        <v>0</v>
      </c>
      <c r="J102" s="41">
        <v>0</v>
      </c>
      <c r="K102" s="41">
        <v>0</v>
      </c>
      <c r="L102" s="41">
        <v>0</v>
      </c>
      <c r="M102" s="41">
        <v>0</v>
      </c>
      <c r="N102" s="41">
        <v>0</v>
      </c>
      <c r="O102" s="41">
        <v>0</v>
      </c>
      <c r="P102" s="42">
        <v>0</v>
      </c>
      <c r="Q102" s="8">
        <f t="shared" si="24"/>
        <v>0</v>
      </c>
      <c r="R102" s="13"/>
      <c r="S102" s="1"/>
      <c r="T102" s="1"/>
      <c r="U102" s="1"/>
      <c r="V102" s="1"/>
      <c r="W102" s="1"/>
      <c r="X102" s="1"/>
      <c r="Y102" s="1"/>
      <c r="Z102" s="1"/>
    </row>
    <row r="103" spans="1:26">
      <c r="A103" s="75"/>
      <c r="B103" s="79"/>
      <c r="C103" s="10" t="s">
        <v>78</v>
      </c>
      <c r="D103" s="40">
        <v>0</v>
      </c>
      <c r="E103" s="41">
        <v>0</v>
      </c>
      <c r="F103" s="41">
        <v>0</v>
      </c>
      <c r="G103" s="41">
        <v>0</v>
      </c>
      <c r="H103" s="41">
        <v>0</v>
      </c>
      <c r="I103" s="41">
        <v>0</v>
      </c>
      <c r="J103" s="41">
        <v>0</v>
      </c>
      <c r="K103" s="41">
        <v>0</v>
      </c>
      <c r="L103" s="41">
        <v>0</v>
      </c>
      <c r="M103" s="41">
        <v>0</v>
      </c>
      <c r="N103" s="41">
        <v>0</v>
      </c>
      <c r="O103" s="41">
        <v>0</v>
      </c>
      <c r="P103" s="42">
        <v>0</v>
      </c>
      <c r="Q103" s="8">
        <f t="shared" si="24"/>
        <v>0</v>
      </c>
      <c r="R103" s="13"/>
      <c r="S103" s="1"/>
      <c r="T103" s="1"/>
      <c r="U103" s="1"/>
      <c r="V103" s="1"/>
      <c r="W103" s="1"/>
      <c r="X103" s="1"/>
      <c r="Y103" s="1"/>
      <c r="Z103" s="1"/>
    </row>
    <row r="104" spans="1:26">
      <c r="A104" s="77"/>
      <c r="B104" s="80"/>
      <c r="C104" s="14" t="s">
        <v>79</v>
      </c>
      <c r="D104" s="40">
        <v>0</v>
      </c>
      <c r="E104" s="41">
        <v>0</v>
      </c>
      <c r="F104" s="41">
        <v>0</v>
      </c>
      <c r="G104" s="41">
        <v>0</v>
      </c>
      <c r="H104" s="41">
        <v>0</v>
      </c>
      <c r="I104" s="41">
        <v>0</v>
      </c>
      <c r="J104" s="41">
        <v>0</v>
      </c>
      <c r="K104" s="41">
        <v>0</v>
      </c>
      <c r="L104" s="41">
        <v>0</v>
      </c>
      <c r="M104" s="41">
        <v>0</v>
      </c>
      <c r="N104" s="41">
        <v>0</v>
      </c>
      <c r="O104" s="41">
        <v>0</v>
      </c>
      <c r="P104" s="42">
        <v>0</v>
      </c>
      <c r="Q104" s="8">
        <f t="shared" si="24"/>
        <v>0</v>
      </c>
      <c r="R104" s="17"/>
      <c r="S104" s="1"/>
      <c r="T104" s="1"/>
      <c r="U104" s="1"/>
      <c r="V104" s="1"/>
      <c r="W104" s="1"/>
      <c r="X104" s="1"/>
      <c r="Y104" s="1"/>
      <c r="Z104" s="1"/>
    </row>
    <row r="105" spans="1:26" ht="15.75">
      <c r="A105" s="76" t="s">
        <v>113</v>
      </c>
      <c r="B105" s="78" t="s">
        <v>114</v>
      </c>
      <c r="C105" s="6" t="s">
        <v>115</v>
      </c>
      <c r="D105" s="24">
        <f t="shared" ref="D105:P105" si="25">SUM(D106:D111)</f>
        <v>108</v>
      </c>
      <c r="E105" s="24">
        <f t="shared" si="25"/>
        <v>117</v>
      </c>
      <c r="F105" s="24">
        <f t="shared" si="25"/>
        <v>103</v>
      </c>
      <c r="G105" s="24">
        <f t="shared" si="25"/>
        <v>160</v>
      </c>
      <c r="H105" s="24">
        <f t="shared" si="25"/>
        <v>189</v>
      </c>
      <c r="I105" s="24">
        <f t="shared" si="25"/>
        <v>118</v>
      </c>
      <c r="J105" s="24">
        <f t="shared" si="25"/>
        <v>189</v>
      </c>
      <c r="K105" s="24">
        <f t="shared" si="25"/>
        <v>55</v>
      </c>
      <c r="L105" s="24">
        <f t="shared" si="25"/>
        <v>46</v>
      </c>
      <c r="M105" s="24">
        <f t="shared" si="25"/>
        <v>53</v>
      </c>
      <c r="N105" s="24">
        <f t="shared" si="25"/>
        <v>88</v>
      </c>
      <c r="O105" s="24">
        <f t="shared" si="25"/>
        <v>138</v>
      </c>
      <c r="P105" s="24">
        <f t="shared" si="25"/>
        <v>3</v>
      </c>
      <c r="Q105" s="8">
        <f t="shared" si="24"/>
        <v>1367</v>
      </c>
      <c r="R105" s="9" t="s">
        <v>18</v>
      </c>
      <c r="S105" s="1"/>
      <c r="T105" s="1"/>
      <c r="U105" s="1"/>
      <c r="V105" s="1"/>
      <c r="W105" s="1"/>
      <c r="X105" s="1"/>
      <c r="Y105" s="1"/>
      <c r="Z105" s="1"/>
    </row>
    <row r="106" spans="1:26">
      <c r="A106" s="75"/>
      <c r="B106" s="79"/>
      <c r="C106" s="10" t="s">
        <v>116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8">
        <f t="shared" si="24"/>
        <v>0</v>
      </c>
      <c r="R106" s="13"/>
      <c r="S106" s="1"/>
      <c r="T106" s="1"/>
      <c r="U106" s="1"/>
      <c r="V106" s="1"/>
      <c r="W106" s="1"/>
      <c r="X106" s="1"/>
      <c r="Y106" s="1"/>
      <c r="Z106" s="1"/>
    </row>
    <row r="107" spans="1:26">
      <c r="A107" s="75"/>
      <c r="B107" s="79"/>
      <c r="C107" s="10" t="s">
        <v>19</v>
      </c>
      <c r="D107" s="11">
        <v>108</v>
      </c>
      <c r="E107" s="11">
        <v>117</v>
      </c>
      <c r="F107" s="11">
        <v>103</v>
      </c>
      <c r="G107" s="11">
        <v>160</v>
      </c>
      <c r="H107" s="11">
        <v>189</v>
      </c>
      <c r="I107" s="11">
        <v>118</v>
      </c>
      <c r="J107" s="11">
        <v>189</v>
      </c>
      <c r="K107" s="11">
        <v>55</v>
      </c>
      <c r="L107" s="11">
        <v>46</v>
      </c>
      <c r="M107" s="11">
        <v>53</v>
      </c>
      <c r="N107" s="11">
        <v>88</v>
      </c>
      <c r="O107" s="11">
        <v>138</v>
      </c>
      <c r="P107" s="11"/>
      <c r="Q107" s="8">
        <f t="shared" si="24"/>
        <v>1364</v>
      </c>
      <c r="R107" s="13"/>
      <c r="S107" s="1"/>
      <c r="T107" s="1"/>
      <c r="U107" s="1"/>
      <c r="V107" s="1"/>
      <c r="W107" s="1"/>
      <c r="X107" s="1"/>
      <c r="Y107" s="1"/>
      <c r="Z107" s="1"/>
    </row>
    <row r="108" spans="1:26">
      <c r="A108" s="75"/>
      <c r="B108" s="79"/>
      <c r="C108" s="10" t="s">
        <v>117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8">
        <f t="shared" si="24"/>
        <v>0</v>
      </c>
      <c r="R108" s="13"/>
      <c r="S108" s="1"/>
      <c r="T108" s="1"/>
      <c r="U108" s="1"/>
      <c r="V108" s="1"/>
      <c r="W108" s="1"/>
      <c r="X108" s="1"/>
      <c r="Y108" s="1"/>
      <c r="Z108" s="1"/>
    </row>
    <row r="109" spans="1:26">
      <c r="A109" s="75"/>
      <c r="B109" s="79"/>
      <c r="C109" s="10" t="s">
        <v>20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1">
        <v>3</v>
      </c>
      <c r="Q109" s="8">
        <f t="shared" si="24"/>
        <v>3</v>
      </c>
      <c r="R109" s="13"/>
      <c r="S109" s="1"/>
      <c r="T109" s="1"/>
      <c r="U109" s="1"/>
      <c r="V109" s="1"/>
      <c r="W109" s="1"/>
      <c r="X109" s="1"/>
      <c r="Y109" s="1"/>
      <c r="Z109" s="1"/>
    </row>
    <row r="110" spans="1:26">
      <c r="A110" s="75"/>
      <c r="B110" s="79"/>
      <c r="C110" s="10" t="s">
        <v>118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8">
        <f t="shared" si="24"/>
        <v>0</v>
      </c>
      <c r="R110" s="13"/>
      <c r="S110" s="1"/>
      <c r="T110" s="1"/>
      <c r="U110" s="1"/>
      <c r="V110" s="1"/>
      <c r="W110" s="1"/>
      <c r="X110" s="1"/>
      <c r="Y110" s="1"/>
      <c r="Z110" s="1"/>
    </row>
    <row r="111" spans="1:26">
      <c r="A111" s="77"/>
      <c r="B111" s="80"/>
      <c r="C111" s="14" t="s">
        <v>54</v>
      </c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8">
        <f t="shared" si="24"/>
        <v>0</v>
      </c>
      <c r="R111" s="17"/>
      <c r="S111" s="1"/>
      <c r="T111" s="1"/>
      <c r="U111" s="1"/>
      <c r="V111" s="1"/>
      <c r="W111" s="1"/>
      <c r="X111" s="1"/>
      <c r="Y111" s="1"/>
      <c r="Z111" s="1"/>
    </row>
    <row r="112" spans="1:26" ht="15.75">
      <c r="A112" s="76" t="s">
        <v>119</v>
      </c>
      <c r="B112" s="81" t="s">
        <v>120</v>
      </c>
      <c r="C112" s="29" t="s">
        <v>121</v>
      </c>
      <c r="D112" s="19"/>
      <c r="E112" s="19"/>
      <c r="F112" s="18"/>
      <c r="G112" s="18"/>
      <c r="H112" s="18"/>
      <c r="I112" s="18"/>
      <c r="J112" s="19"/>
      <c r="K112" s="19"/>
      <c r="L112" s="19"/>
      <c r="M112" s="18"/>
      <c r="N112" s="18"/>
      <c r="O112" s="19"/>
      <c r="P112" s="18"/>
      <c r="Q112" s="43" t="e">
        <f t="shared" ref="Q112:Q114" si="26">AVERAGE(D112:P112)</f>
        <v>#DIV/0!</v>
      </c>
      <c r="R112" s="9" t="s">
        <v>18</v>
      </c>
      <c r="S112" s="1"/>
      <c r="T112" s="1"/>
      <c r="U112" s="1"/>
      <c r="V112" s="1"/>
      <c r="W112" s="1"/>
      <c r="X112" s="1"/>
      <c r="Y112" s="1"/>
      <c r="Z112" s="1"/>
    </row>
    <row r="113" spans="1:26">
      <c r="A113" s="75"/>
      <c r="B113" s="75"/>
      <c r="C113" s="29" t="s">
        <v>122</v>
      </c>
      <c r="D113" s="19">
        <v>4.6500000000000004</v>
      </c>
      <c r="E113" s="19">
        <v>4.04</v>
      </c>
      <c r="F113" s="19">
        <v>4.43</v>
      </c>
      <c r="G113" s="19">
        <v>4.5999999999999996</v>
      </c>
      <c r="H113" s="19">
        <v>4.3600000000000003</v>
      </c>
      <c r="I113" s="19">
        <v>4.7699999999999996</v>
      </c>
      <c r="J113" s="19">
        <v>4.6100000000000003</v>
      </c>
      <c r="K113" s="19">
        <v>4.76</v>
      </c>
      <c r="L113" s="19">
        <v>4.57</v>
      </c>
      <c r="M113" s="19">
        <v>4.08</v>
      </c>
      <c r="N113" s="19">
        <v>4.6100000000000003</v>
      </c>
      <c r="O113" s="19">
        <v>4.71</v>
      </c>
      <c r="P113" s="18"/>
      <c r="Q113" s="43">
        <f t="shared" si="26"/>
        <v>4.5158333333333331</v>
      </c>
      <c r="R113" s="13"/>
      <c r="S113" s="1"/>
      <c r="T113" s="1"/>
      <c r="U113" s="1"/>
      <c r="V113" s="1"/>
      <c r="W113" s="1"/>
      <c r="X113" s="1"/>
      <c r="Y113" s="1"/>
      <c r="Z113" s="1"/>
    </row>
    <row r="114" spans="1:26">
      <c r="A114" s="77"/>
      <c r="B114" s="77"/>
      <c r="C114" s="44" t="s">
        <v>123</v>
      </c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45">
        <v>4.22</v>
      </c>
      <c r="Q114" s="43">
        <f t="shared" si="26"/>
        <v>4.22</v>
      </c>
      <c r="R114" s="17"/>
      <c r="S114" s="1"/>
      <c r="T114" s="1"/>
      <c r="U114" s="1"/>
      <c r="V114" s="1"/>
      <c r="W114" s="1"/>
      <c r="X114" s="1"/>
      <c r="Y114" s="1"/>
      <c r="Z114" s="1"/>
    </row>
    <row r="115" spans="1:26" ht="31.5">
      <c r="A115" s="74" t="s">
        <v>124</v>
      </c>
      <c r="B115" s="82" t="s">
        <v>125</v>
      </c>
      <c r="C115" s="46" t="s">
        <v>126</v>
      </c>
      <c r="D115" s="47">
        <f t="shared" ref="D115:P115" si="27">SUM(D116:D118)</f>
        <v>2</v>
      </c>
      <c r="E115" s="47">
        <f t="shared" si="27"/>
        <v>12</v>
      </c>
      <c r="F115" s="47">
        <f t="shared" si="27"/>
        <v>3</v>
      </c>
      <c r="G115" s="47">
        <f t="shared" si="27"/>
        <v>13</v>
      </c>
      <c r="H115" s="47">
        <f t="shared" si="27"/>
        <v>0</v>
      </c>
      <c r="I115" s="47">
        <f t="shared" si="27"/>
        <v>6</v>
      </c>
      <c r="J115" s="47">
        <f t="shared" si="27"/>
        <v>0</v>
      </c>
      <c r="K115" s="47">
        <f t="shared" si="27"/>
        <v>2</v>
      </c>
      <c r="L115" s="47">
        <f t="shared" si="27"/>
        <v>0</v>
      </c>
      <c r="M115" s="47">
        <f t="shared" si="27"/>
        <v>6</v>
      </c>
      <c r="N115" s="47">
        <f t="shared" si="27"/>
        <v>1</v>
      </c>
      <c r="O115" s="47">
        <f t="shared" si="27"/>
        <v>0</v>
      </c>
      <c r="P115" s="47">
        <f t="shared" si="27"/>
        <v>9</v>
      </c>
      <c r="Q115" s="8">
        <f t="shared" ref="Q115:Q190" si="28">SUM(D115:P115)</f>
        <v>54</v>
      </c>
      <c r="R115" s="39" t="s">
        <v>18</v>
      </c>
      <c r="S115" s="1"/>
      <c r="T115" s="1"/>
      <c r="U115" s="1"/>
      <c r="V115" s="1"/>
      <c r="W115" s="1"/>
      <c r="X115" s="1"/>
      <c r="Y115" s="1"/>
      <c r="Z115" s="1"/>
    </row>
    <row r="116" spans="1:26">
      <c r="A116" s="75"/>
      <c r="B116" s="79"/>
      <c r="C116" s="10" t="s">
        <v>127</v>
      </c>
      <c r="D116" s="11">
        <v>2</v>
      </c>
      <c r="E116" s="11">
        <v>12</v>
      </c>
      <c r="F116" s="11">
        <v>3</v>
      </c>
      <c r="G116" s="11">
        <v>13</v>
      </c>
      <c r="H116" s="11">
        <v>0</v>
      </c>
      <c r="I116" s="11">
        <v>6</v>
      </c>
      <c r="J116" s="11">
        <v>0</v>
      </c>
      <c r="K116" s="11">
        <v>2</v>
      </c>
      <c r="L116" s="11">
        <v>0</v>
      </c>
      <c r="M116" s="11">
        <v>6</v>
      </c>
      <c r="N116" s="11">
        <v>1</v>
      </c>
      <c r="O116" s="11">
        <v>0</v>
      </c>
      <c r="P116" s="11">
        <v>9</v>
      </c>
      <c r="Q116" s="8">
        <f t="shared" si="28"/>
        <v>54</v>
      </c>
      <c r="R116" s="13"/>
      <c r="S116" s="1"/>
      <c r="T116" s="1"/>
      <c r="U116" s="1"/>
      <c r="V116" s="1"/>
      <c r="W116" s="1"/>
      <c r="X116" s="1"/>
      <c r="Y116" s="1"/>
      <c r="Z116" s="1"/>
    </row>
    <row r="117" spans="1:26">
      <c r="A117" s="75"/>
      <c r="B117" s="79"/>
      <c r="C117" s="10" t="s">
        <v>128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11">
        <v>0</v>
      </c>
      <c r="Q117" s="8">
        <f t="shared" si="28"/>
        <v>0</v>
      </c>
      <c r="R117" s="13"/>
      <c r="S117" s="1"/>
      <c r="T117" s="1"/>
      <c r="U117" s="1"/>
      <c r="V117" s="1"/>
      <c r="W117" s="1"/>
      <c r="X117" s="1"/>
      <c r="Y117" s="1"/>
      <c r="Z117" s="1"/>
    </row>
    <row r="118" spans="1:26">
      <c r="A118" s="75"/>
      <c r="B118" s="79"/>
      <c r="C118" s="10" t="s">
        <v>129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8">
        <f t="shared" si="28"/>
        <v>0</v>
      </c>
      <c r="R118" s="13"/>
      <c r="S118" s="1"/>
      <c r="T118" s="1"/>
      <c r="U118" s="1"/>
      <c r="V118" s="1"/>
      <c r="W118" s="1"/>
      <c r="X118" s="1"/>
      <c r="Y118" s="1"/>
      <c r="Z118" s="1"/>
    </row>
    <row r="119" spans="1:26" ht="126">
      <c r="A119" s="75"/>
      <c r="B119" s="79"/>
      <c r="C119" s="26" t="s">
        <v>130</v>
      </c>
      <c r="D119" s="47">
        <f t="shared" ref="D119:G119" si="29">SUM(D120:D122)</f>
        <v>6</v>
      </c>
      <c r="E119" s="47">
        <f t="shared" si="29"/>
        <v>4</v>
      </c>
      <c r="F119" s="47">
        <f t="shared" si="29"/>
        <v>0</v>
      </c>
      <c r="G119" s="47">
        <f t="shared" si="29"/>
        <v>8</v>
      </c>
      <c r="H119" s="48">
        <v>0</v>
      </c>
      <c r="I119" s="48">
        <v>0</v>
      </c>
      <c r="J119" s="47">
        <f>SUM(J120:J122)</f>
        <v>0</v>
      </c>
      <c r="K119" s="48">
        <v>0</v>
      </c>
      <c r="L119" s="48">
        <v>0</v>
      </c>
      <c r="M119" s="48">
        <v>0</v>
      </c>
      <c r="N119" s="47">
        <f t="shared" ref="N119:P119" si="30">SUM(N120:N122)</f>
        <v>1</v>
      </c>
      <c r="O119" s="47">
        <f t="shared" si="30"/>
        <v>8</v>
      </c>
      <c r="P119" s="47">
        <f t="shared" si="30"/>
        <v>2</v>
      </c>
      <c r="Q119" s="8">
        <f t="shared" si="28"/>
        <v>29</v>
      </c>
      <c r="R119" s="13"/>
      <c r="S119" s="1"/>
      <c r="T119" s="1"/>
      <c r="U119" s="1"/>
      <c r="V119" s="1"/>
      <c r="W119" s="1"/>
      <c r="X119" s="1"/>
      <c r="Y119" s="1"/>
      <c r="Z119" s="1"/>
    </row>
    <row r="120" spans="1:26">
      <c r="A120" s="75"/>
      <c r="B120" s="79"/>
      <c r="C120" s="10" t="s">
        <v>127</v>
      </c>
      <c r="D120" s="11">
        <v>6</v>
      </c>
      <c r="E120" s="11">
        <v>4</v>
      </c>
      <c r="F120" s="11">
        <v>0</v>
      </c>
      <c r="G120" s="11">
        <v>8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1">
        <v>0</v>
      </c>
      <c r="N120" s="11">
        <v>1</v>
      </c>
      <c r="O120" s="11">
        <v>0</v>
      </c>
      <c r="P120" s="11">
        <v>2</v>
      </c>
      <c r="Q120" s="8">
        <f t="shared" si="28"/>
        <v>21</v>
      </c>
      <c r="R120" s="13"/>
      <c r="S120" s="1"/>
      <c r="T120" s="1"/>
      <c r="U120" s="1"/>
      <c r="V120" s="1"/>
      <c r="W120" s="1"/>
      <c r="X120" s="1"/>
      <c r="Y120" s="1"/>
      <c r="Z120" s="1"/>
    </row>
    <row r="121" spans="1:26">
      <c r="A121" s="75"/>
      <c r="B121" s="79"/>
      <c r="C121" s="10" t="s">
        <v>128</v>
      </c>
      <c r="D121" s="11">
        <v>0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0</v>
      </c>
      <c r="Q121" s="8">
        <f t="shared" si="28"/>
        <v>0</v>
      </c>
      <c r="R121" s="13"/>
      <c r="S121" s="1"/>
      <c r="T121" s="1"/>
      <c r="U121" s="1"/>
      <c r="V121" s="1"/>
      <c r="W121" s="1"/>
      <c r="X121" s="1"/>
      <c r="Y121" s="1"/>
      <c r="Z121" s="1"/>
    </row>
    <row r="122" spans="1:26">
      <c r="A122" s="75"/>
      <c r="B122" s="79"/>
      <c r="C122" s="10" t="s">
        <v>129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8</v>
      </c>
      <c r="P122" s="11">
        <v>0</v>
      </c>
      <c r="Q122" s="8">
        <f t="shared" si="28"/>
        <v>8</v>
      </c>
      <c r="R122" s="13"/>
      <c r="S122" s="1"/>
      <c r="T122" s="1"/>
      <c r="U122" s="1"/>
      <c r="V122" s="1"/>
      <c r="W122" s="1"/>
      <c r="X122" s="1"/>
      <c r="Y122" s="1"/>
      <c r="Z122" s="1"/>
    </row>
    <row r="123" spans="1:26" ht="15.75">
      <c r="A123" s="75"/>
      <c r="B123" s="79"/>
      <c r="C123" s="26" t="s">
        <v>131</v>
      </c>
      <c r="D123" s="47">
        <f t="shared" ref="D123:E123" si="31">SUM(D124:D126)</f>
        <v>0</v>
      </c>
      <c r="E123" s="47">
        <f t="shared" si="31"/>
        <v>0</v>
      </c>
      <c r="F123" s="48">
        <v>0</v>
      </c>
      <c r="G123" s="48">
        <v>0</v>
      </c>
      <c r="H123" s="48">
        <v>0</v>
      </c>
      <c r="I123" s="48">
        <v>0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7">
        <f>SUM(O124:O126)</f>
        <v>0</v>
      </c>
      <c r="P123" s="48">
        <v>0</v>
      </c>
      <c r="Q123" s="8">
        <f t="shared" si="28"/>
        <v>0</v>
      </c>
      <c r="R123" s="13"/>
      <c r="S123" s="1"/>
      <c r="T123" s="1"/>
      <c r="U123" s="1"/>
      <c r="V123" s="1"/>
      <c r="W123" s="1"/>
      <c r="X123" s="1"/>
      <c r="Y123" s="1"/>
      <c r="Z123" s="1"/>
    </row>
    <row r="124" spans="1:26">
      <c r="A124" s="75"/>
      <c r="B124" s="79"/>
      <c r="C124" s="10" t="s">
        <v>127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0</v>
      </c>
      <c r="Q124" s="8">
        <f t="shared" si="28"/>
        <v>0</v>
      </c>
      <c r="R124" s="13"/>
      <c r="S124" s="1"/>
      <c r="T124" s="1"/>
      <c r="U124" s="1"/>
      <c r="V124" s="1"/>
      <c r="W124" s="1"/>
      <c r="X124" s="1"/>
      <c r="Y124" s="1"/>
      <c r="Z124" s="1"/>
    </row>
    <row r="125" spans="1:26">
      <c r="A125" s="75"/>
      <c r="B125" s="79"/>
      <c r="C125" s="10" t="s">
        <v>128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11">
        <v>0</v>
      </c>
      <c r="Q125" s="8">
        <f t="shared" si="28"/>
        <v>0</v>
      </c>
      <c r="R125" s="13"/>
      <c r="S125" s="1"/>
      <c r="T125" s="1"/>
      <c r="U125" s="1"/>
      <c r="V125" s="1"/>
      <c r="W125" s="1"/>
      <c r="X125" s="1"/>
      <c r="Y125" s="1"/>
      <c r="Z125" s="1"/>
    </row>
    <row r="126" spans="1:26">
      <c r="A126" s="75"/>
      <c r="B126" s="79"/>
      <c r="C126" s="10" t="s">
        <v>129</v>
      </c>
      <c r="D126" s="11">
        <v>0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11">
        <v>0</v>
      </c>
      <c r="Q126" s="8">
        <f t="shared" si="28"/>
        <v>0</v>
      </c>
      <c r="R126" s="13"/>
      <c r="S126" s="1"/>
      <c r="T126" s="1"/>
      <c r="U126" s="1"/>
      <c r="V126" s="1"/>
      <c r="W126" s="1"/>
      <c r="X126" s="1"/>
      <c r="Y126" s="1"/>
      <c r="Z126" s="1"/>
    </row>
    <row r="127" spans="1:26" ht="31.5">
      <c r="A127" s="75"/>
      <c r="B127" s="79"/>
      <c r="C127" s="26" t="s">
        <v>132</v>
      </c>
      <c r="D127" s="47">
        <f t="shared" ref="D127:E127" si="32">SUM(D128:D130)</f>
        <v>0</v>
      </c>
      <c r="E127" s="47">
        <f t="shared" si="32"/>
        <v>1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7">
        <f>SUM(O128:O130)</f>
        <v>0</v>
      </c>
      <c r="P127" s="48">
        <v>0</v>
      </c>
      <c r="Q127" s="8">
        <f t="shared" si="28"/>
        <v>1</v>
      </c>
      <c r="R127" s="13"/>
      <c r="S127" s="1"/>
      <c r="T127" s="1"/>
      <c r="U127" s="1"/>
      <c r="V127" s="1"/>
      <c r="W127" s="1"/>
      <c r="X127" s="1"/>
      <c r="Y127" s="1"/>
      <c r="Z127" s="1"/>
    </row>
    <row r="128" spans="1:26">
      <c r="A128" s="75"/>
      <c r="B128" s="79"/>
      <c r="C128" s="10" t="s">
        <v>127</v>
      </c>
      <c r="D128" s="11">
        <v>0</v>
      </c>
      <c r="E128" s="11">
        <v>1</v>
      </c>
      <c r="F128" s="11">
        <v>0</v>
      </c>
      <c r="G128" s="11">
        <v>1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1</v>
      </c>
      <c r="O128" s="11">
        <v>0</v>
      </c>
      <c r="P128" s="11">
        <v>0</v>
      </c>
      <c r="Q128" s="8">
        <f t="shared" si="28"/>
        <v>3</v>
      </c>
      <c r="R128" s="13"/>
      <c r="S128" s="1"/>
      <c r="T128" s="1"/>
      <c r="U128" s="1"/>
      <c r="V128" s="1"/>
      <c r="W128" s="1"/>
      <c r="X128" s="1"/>
      <c r="Y128" s="1"/>
      <c r="Z128" s="1"/>
    </row>
    <row r="129" spans="1:26">
      <c r="A129" s="75"/>
      <c r="B129" s="79"/>
      <c r="C129" s="10" t="s">
        <v>128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11">
        <v>0</v>
      </c>
      <c r="Q129" s="8">
        <f t="shared" si="28"/>
        <v>0</v>
      </c>
      <c r="R129" s="13"/>
      <c r="S129" s="1"/>
      <c r="T129" s="1"/>
      <c r="U129" s="1"/>
      <c r="V129" s="1"/>
      <c r="W129" s="1"/>
      <c r="X129" s="1"/>
      <c r="Y129" s="1"/>
      <c r="Z129" s="1"/>
    </row>
    <row r="130" spans="1:26">
      <c r="A130" s="75"/>
      <c r="B130" s="79"/>
      <c r="C130" s="10" t="s">
        <v>129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1">
        <v>0</v>
      </c>
      <c r="P130" s="11">
        <v>0</v>
      </c>
      <c r="Q130" s="8">
        <f t="shared" si="28"/>
        <v>0</v>
      </c>
      <c r="R130" s="13"/>
      <c r="S130" s="1"/>
      <c r="T130" s="1"/>
      <c r="U130" s="1"/>
      <c r="V130" s="1"/>
      <c r="W130" s="1"/>
      <c r="X130" s="1"/>
      <c r="Y130" s="1"/>
      <c r="Z130" s="1"/>
    </row>
    <row r="131" spans="1:26" ht="141.75">
      <c r="A131" s="75"/>
      <c r="B131" s="79"/>
      <c r="C131" s="26" t="s">
        <v>133</v>
      </c>
      <c r="D131" s="47">
        <f t="shared" ref="D131:E131" si="33">SUM(D132:D134)</f>
        <v>1</v>
      </c>
      <c r="E131" s="47">
        <f t="shared" si="33"/>
        <v>1</v>
      </c>
      <c r="F131" s="48">
        <v>0</v>
      </c>
      <c r="G131" s="48">
        <v>0</v>
      </c>
      <c r="H131" s="48">
        <v>0</v>
      </c>
      <c r="I131" s="48">
        <v>0</v>
      </c>
      <c r="J131" s="48">
        <v>0</v>
      </c>
      <c r="K131" s="48">
        <v>0</v>
      </c>
      <c r="L131" s="48">
        <v>0</v>
      </c>
      <c r="M131" s="48">
        <v>0</v>
      </c>
      <c r="N131" s="47">
        <f t="shared" ref="N131:O131" si="34">SUM(N132:N134)</f>
        <v>0</v>
      </c>
      <c r="O131" s="47">
        <f t="shared" si="34"/>
        <v>1</v>
      </c>
      <c r="P131" s="48">
        <v>0</v>
      </c>
      <c r="Q131" s="8">
        <f t="shared" si="28"/>
        <v>3</v>
      </c>
      <c r="R131" s="13"/>
      <c r="S131" s="1"/>
      <c r="T131" s="1"/>
      <c r="U131" s="1"/>
      <c r="V131" s="1"/>
      <c r="W131" s="1"/>
      <c r="X131" s="1"/>
      <c r="Y131" s="1"/>
      <c r="Z131" s="1"/>
    </row>
    <row r="132" spans="1:26">
      <c r="A132" s="75"/>
      <c r="B132" s="79"/>
      <c r="C132" s="10" t="s">
        <v>127</v>
      </c>
      <c r="D132" s="11">
        <v>1</v>
      </c>
      <c r="E132" s="11">
        <v>1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11">
        <v>0</v>
      </c>
      <c r="Q132" s="8">
        <f t="shared" si="28"/>
        <v>2</v>
      </c>
      <c r="R132" s="13"/>
      <c r="S132" s="1"/>
      <c r="T132" s="1"/>
      <c r="U132" s="1"/>
      <c r="V132" s="1"/>
      <c r="W132" s="1"/>
      <c r="X132" s="1"/>
      <c r="Y132" s="1"/>
      <c r="Z132" s="1"/>
    </row>
    <row r="133" spans="1:26">
      <c r="A133" s="75"/>
      <c r="B133" s="79"/>
      <c r="C133" s="10" t="s">
        <v>128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v>0</v>
      </c>
      <c r="Q133" s="8">
        <f t="shared" si="28"/>
        <v>0</v>
      </c>
      <c r="R133" s="13"/>
      <c r="S133" s="1"/>
      <c r="T133" s="1"/>
      <c r="U133" s="1"/>
      <c r="V133" s="1"/>
      <c r="W133" s="1"/>
      <c r="X133" s="1"/>
      <c r="Y133" s="1"/>
      <c r="Z133" s="1"/>
    </row>
    <row r="134" spans="1:26">
      <c r="A134" s="75"/>
      <c r="B134" s="79"/>
      <c r="C134" s="10" t="s">
        <v>129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1</v>
      </c>
      <c r="P134" s="11">
        <v>0</v>
      </c>
      <c r="Q134" s="8">
        <f t="shared" si="28"/>
        <v>1</v>
      </c>
      <c r="R134" s="13"/>
      <c r="S134" s="1"/>
      <c r="T134" s="1"/>
      <c r="U134" s="1"/>
      <c r="V134" s="1"/>
      <c r="W134" s="1"/>
      <c r="X134" s="1"/>
      <c r="Y134" s="1"/>
      <c r="Z134" s="1"/>
    </row>
    <row r="135" spans="1:26" ht="78.75">
      <c r="A135" s="75"/>
      <c r="B135" s="79"/>
      <c r="C135" s="26" t="s">
        <v>134</v>
      </c>
      <c r="D135" s="47">
        <f>SUM(D136:D138)</f>
        <v>0</v>
      </c>
      <c r="E135" s="48">
        <v>0</v>
      </c>
      <c r="F135" s="48">
        <v>0</v>
      </c>
      <c r="G135" s="48">
        <v>0</v>
      </c>
      <c r="H135" s="48">
        <v>0</v>
      </c>
      <c r="I135" s="47">
        <f>SUM(I136:I138)</f>
        <v>0</v>
      </c>
      <c r="J135" s="48">
        <v>0</v>
      </c>
      <c r="K135" s="48">
        <v>0</v>
      </c>
      <c r="L135" s="48">
        <v>0</v>
      </c>
      <c r="M135" s="48">
        <v>0</v>
      </c>
      <c r="N135" s="47">
        <f t="shared" ref="N135:O135" si="35">SUM(N136:N138)</f>
        <v>0</v>
      </c>
      <c r="O135" s="47">
        <f t="shared" si="35"/>
        <v>0</v>
      </c>
      <c r="P135" s="48">
        <v>0</v>
      </c>
      <c r="Q135" s="8">
        <f t="shared" si="28"/>
        <v>0</v>
      </c>
      <c r="R135" s="13"/>
      <c r="S135" s="1"/>
      <c r="T135" s="1"/>
      <c r="U135" s="1"/>
      <c r="V135" s="1"/>
      <c r="W135" s="1"/>
      <c r="X135" s="1"/>
      <c r="Y135" s="1"/>
      <c r="Z135" s="1"/>
    </row>
    <row r="136" spans="1:26">
      <c r="A136" s="75"/>
      <c r="B136" s="79"/>
      <c r="C136" s="10" t="s">
        <v>127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0</v>
      </c>
      <c r="Q136" s="8">
        <f t="shared" si="28"/>
        <v>0</v>
      </c>
      <c r="R136" s="13"/>
      <c r="S136" s="1"/>
      <c r="T136" s="1"/>
      <c r="U136" s="1"/>
      <c r="V136" s="1"/>
      <c r="W136" s="1"/>
      <c r="X136" s="1"/>
      <c r="Y136" s="1"/>
      <c r="Z136" s="1"/>
    </row>
    <row r="137" spans="1:26">
      <c r="A137" s="75"/>
      <c r="B137" s="79"/>
      <c r="C137" s="10" t="s">
        <v>128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11">
        <v>0</v>
      </c>
      <c r="Q137" s="8">
        <f t="shared" si="28"/>
        <v>0</v>
      </c>
      <c r="R137" s="13"/>
      <c r="S137" s="1"/>
      <c r="T137" s="1"/>
      <c r="U137" s="1"/>
      <c r="V137" s="1"/>
      <c r="W137" s="1"/>
      <c r="X137" s="1"/>
      <c r="Y137" s="1"/>
      <c r="Z137" s="1"/>
    </row>
    <row r="138" spans="1:26">
      <c r="A138" s="75"/>
      <c r="B138" s="79"/>
      <c r="C138" s="10" t="s">
        <v>129</v>
      </c>
      <c r="D138" s="11">
        <v>0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11">
        <v>0</v>
      </c>
      <c r="Q138" s="8">
        <f t="shared" si="28"/>
        <v>0</v>
      </c>
      <c r="R138" s="13"/>
      <c r="S138" s="1"/>
      <c r="T138" s="1"/>
      <c r="U138" s="1"/>
      <c r="V138" s="1"/>
      <c r="W138" s="1"/>
      <c r="X138" s="1"/>
      <c r="Y138" s="1"/>
      <c r="Z138" s="1"/>
    </row>
    <row r="139" spans="1:26" ht="15.75">
      <c r="A139" s="75"/>
      <c r="B139" s="79"/>
      <c r="C139" s="26" t="s">
        <v>135</v>
      </c>
      <c r="D139" s="47">
        <f t="shared" ref="D139:E139" si="36">SUM(D140:D142)</f>
        <v>0</v>
      </c>
      <c r="E139" s="47">
        <f t="shared" si="36"/>
        <v>0</v>
      </c>
      <c r="F139" s="48">
        <v>0</v>
      </c>
      <c r="G139" s="48">
        <v>0</v>
      </c>
      <c r="H139" s="48">
        <v>0</v>
      </c>
      <c r="I139" s="48">
        <v>0</v>
      </c>
      <c r="J139" s="48">
        <v>0</v>
      </c>
      <c r="K139" s="48">
        <v>0</v>
      </c>
      <c r="L139" s="48">
        <v>0</v>
      </c>
      <c r="M139" s="48">
        <v>0</v>
      </c>
      <c r="N139" s="47">
        <f>SUM(N140:N142)</f>
        <v>0</v>
      </c>
      <c r="O139" s="48">
        <v>0</v>
      </c>
      <c r="P139" s="48">
        <v>0</v>
      </c>
      <c r="Q139" s="8">
        <f t="shared" si="28"/>
        <v>0</v>
      </c>
      <c r="R139" s="13"/>
      <c r="S139" s="1"/>
      <c r="T139" s="1"/>
      <c r="U139" s="1"/>
      <c r="V139" s="1"/>
      <c r="W139" s="1"/>
      <c r="X139" s="1"/>
      <c r="Y139" s="1"/>
      <c r="Z139" s="1"/>
    </row>
    <row r="140" spans="1:26">
      <c r="A140" s="75"/>
      <c r="B140" s="79"/>
      <c r="C140" s="10" t="s">
        <v>127</v>
      </c>
      <c r="D140" s="11">
        <v>0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11">
        <v>0</v>
      </c>
      <c r="Q140" s="8">
        <f t="shared" si="28"/>
        <v>0</v>
      </c>
      <c r="R140" s="13"/>
      <c r="S140" s="1"/>
      <c r="T140" s="1"/>
      <c r="U140" s="1"/>
      <c r="V140" s="1"/>
      <c r="W140" s="1"/>
      <c r="X140" s="1"/>
      <c r="Y140" s="1"/>
      <c r="Z140" s="1"/>
    </row>
    <row r="141" spans="1:26">
      <c r="A141" s="75"/>
      <c r="B141" s="79"/>
      <c r="C141" s="10" t="s">
        <v>128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11">
        <v>0</v>
      </c>
      <c r="Q141" s="8">
        <f t="shared" si="28"/>
        <v>0</v>
      </c>
      <c r="R141" s="13"/>
      <c r="S141" s="1"/>
      <c r="T141" s="1"/>
      <c r="U141" s="1"/>
      <c r="V141" s="1"/>
      <c r="W141" s="1"/>
      <c r="X141" s="1"/>
      <c r="Y141" s="1"/>
      <c r="Z141" s="1"/>
    </row>
    <row r="142" spans="1:26">
      <c r="A142" s="75"/>
      <c r="B142" s="79"/>
      <c r="C142" s="10" t="s">
        <v>129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1">
        <v>0</v>
      </c>
      <c r="Q142" s="8">
        <f t="shared" si="28"/>
        <v>0</v>
      </c>
      <c r="R142" s="13"/>
      <c r="S142" s="1"/>
      <c r="T142" s="1"/>
      <c r="U142" s="1"/>
      <c r="V142" s="1"/>
      <c r="W142" s="1"/>
      <c r="X142" s="1"/>
      <c r="Y142" s="1"/>
      <c r="Z142" s="1"/>
    </row>
    <row r="143" spans="1:26" ht="31.5">
      <c r="A143" s="75"/>
      <c r="B143" s="79"/>
      <c r="C143" s="49" t="s">
        <v>136</v>
      </c>
      <c r="D143" s="47">
        <f t="shared" ref="D143:E143" si="37">SUM(D144:D146)</f>
        <v>0</v>
      </c>
      <c r="E143" s="47">
        <f t="shared" si="37"/>
        <v>0</v>
      </c>
      <c r="F143" s="48">
        <v>0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7">
        <f>SUM(N144:N146)</f>
        <v>0</v>
      </c>
      <c r="O143" s="48">
        <v>0</v>
      </c>
      <c r="P143" s="48">
        <v>0</v>
      </c>
      <c r="Q143" s="8">
        <f t="shared" si="28"/>
        <v>0</v>
      </c>
      <c r="R143" s="13"/>
      <c r="S143" s="1"/>
      <c r="T143" s="1"/>
      <c r="U143" s="1"/>
      <c r="V143" s="1"/>
      <c r="W143" s="1"/>
      <c r="X143" s="1"/>
      <c r="Y143" s="1"/>
      <c r="Z143" s="1"/>
    </row>
    <row r="144" spans="1:26">
      <c r="A144" s="75"/>
      <c r="B144" s="79"/>
      <c r="C144" s="10" t="s">
        <v>127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11">
        <v>0</v>
      </c>
      <c r="Q144" s="8">
        <f t="shared" si="28"/>
        <v>0</v>
      </c>
      <c r="R144" s="13"/>
      <c r="S144" s="1"/>
      <c r="T144" s="1"/>
      <c r="U144" s="1"/>
      <c r="V144" s="1"/>
      <c r="W144" s="1"/>
      <c r="X144" s="1"/>
      <c r="Y144" s="1"/>
      <c r="Z144" s="1"/>
    </row>
    <row r="145" spans="1:26">
      <c r="A145" s="75"/>
      <c r="B145" s="79"/>
      <c r="C145" s="10" t="s">
        <v>128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0</v>
      </c>
      <c r="Q145" s="8">
        <f t="shared" si="28"/>
        <v>0</v>
      </c>
      <c r="R145" s="13"/>
      <c r="S145" s="1"/>
      <c r="T145" s="1"/>
      <c r="U145" s="1"/>
      <c r="V145" s="1"/>
      <c r="W145" s="1"/>
      <c r="X145" s="1"/>
      <c r="Y145" s="1"/>
      <c r="Z145" s="1"/>
    </row>
    <row r="146" spans="1:26">
      <c r="A146" s="75"/>
      <c r="B146" s="79"/>
      <c r="C146" s="10" t="s">
        <v>129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8">
        <f t="shared" si="28"/>
        <v>0</v>
      </c>
      <c r="R146" s="13"/>
      <c r="S146" s="1"/>
      <c r="T146" s="1"/>
      <c r="U146" s="1"/>
      <c r="V146" s="1"/>
      <c r="W146" s="1"/>
      <c r="X146" s="1"/>
      <c r="Y146" s="1"/>
      <c r="Z146" s="1"/>
    </row>
    <row r="147" spans="1:26" ht="15.75">
      <c r="A147" s="75"/>
      <c r="B147" s="79"/>
      <c r="C147" s="26" t="s">
        <v>137</v>
      </c>
      <c r="D147" s="47">
        <f>SUM(D148:D150)</f>
        <v>0</v>
      </c>
      <c r="E147" s="48">
        <v>0</v>
      </c>
      <c r="F147" s="48">
        <v>0</v>
      </c>
      <c r="G147" s="48">
        <v>0</v>
      </c>
      <c r="H147" s="48">
        <v>0</v>
      </c>
      <c r="I147" s="47">
        <f>SUM(I148:I150)</f>
        <v>0</v>
      </c>
      <c r="J147" s="48">
        <v>0</v>
      </c>
      <c r="K147" s="48">
        <v>0</v>
      </c>
      <c r="L147" s="48">
        <v>0</v>
      </c>
      <c r="M147" s="48">
        <v>0</v>
      </c>
      <c r="N147" s="47">
        <f>SUM(N148:N150)</f>
        <v>0</v>
      </c>
      <c r="O147" s="48">
        <v>0</v>
      </c>
      <c r="P147" s="47">
        <f>SUM(P148:P150)</f>
        <v>0</v>
      </c>
      <c r="Q147" s="8">
        <f t="shared" si="28"/>
        <v>0</v>
      </c>
      <c r="R147" s="13"/>
      <c r="S147" s="1"/>
      <c r="T147" s="1"/>
      <c r="U147" s="1"/>
      <c r="V147" s="1"/>
      <c r="W147" s="1"/>
      <c r="X147" s="1"/>
      <c r="Y147" s="1"/>
      <c r="Z147" s="1"/>
    </row>
    <row r="148" spans="1:26">
      <c r="A148" s="75"/>
      <c r="B148" s="79"/>
      <c r="C148" s="10" t="s">
        <v>127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v>0</v>
      </c>
      <c r="Q148" s="8">
        <f t="shared" si="28"/>
        <v>0</v>
      </c>
      <c r="R148" s="13"/>
      <c r="S148" s="1"/>
      <c r="T148" s="1"/>
      <c r="U148" s="1"/>
      <c r="V148" s="1"/>
      <c r="W148" s="1"/>
      <c r="X148" s="1"/>
      <c r="Y148" s="1"/>
      <c r="Z148" s="1"/>
    </row>
    <row r="149" spans="1:26">
      <c r="A149" s="75"/>
      <c r="B149" s="79"/>
      <c r="C149" s="10" t="s">
        <v>128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8">
        <f t="shared" si="28"/>
        <v>0</v>
      </c>
      <c r="R149" s="13"/>
      <c r="S149" s="1"/>
      <c r="T149" s="1"/>
      <c r="U149" s="1"/>
      <c r="V149" s="1"/>
      <c r="W149" s="1"/>
      <c r="X149" s="1"/>
      <c r="Y149" s="1"/>
      <c r="Z149" s="1"/>
    </row>
    <row r="150" spans="1:26">
      <c r="A150" s="75"/>
      <c r="B150" s="79"/>
      <c r="C150" s="10" t="s">
        <v>129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8">
        <f t="shared" si="28"/>
        <v>0</v>
      </c>
      <c r="R150" s="13"/>
      <c r="S150" s="1"/>
      <c r="T150" s="1"/>
      <c r="U150" s="1"/>
      <c r="V150" s="1"/>
      <c r="W150" s="1"/>
      <c r="X150" s="1"/>
      <c r="Y150" s="1"/>
      <c r="Z150" s="1"/>
    </row>
    <row r="151" spans="1:26" ht="31.5">
      <c r="A151" s="75"/>
      <c r="B151" s="79"/>
      <c r="C151" s="26" t="s">
        <v>138</v>
      </c>
      <c r="D151" s="47">
        <f t="shared" ref="D151:E151" si="38">SUM(D152:D154)</f>
        <v>0</v>
      </c>
      <c r="E151" s="47">
        <f t="shared" si="38"/>
        <v>0</v>
      </c>
      <c r="F151" s="48">
        <v>0</v>
      </c>
      <c r="G151" s="48">
        <v>0</v>
      </c>
      <c r="H151" s="48">
        <v>0</v>
      </c>
      <c r="I151" s="48">
        <v>0</v>
      </c>
      <c r="J151" s="48">
        <v>0</v>
      </c>
      <c r="K151" s="48">
        <v>0</v>
      </c>
      <c r="L151" s="48">
        <v>0</v>
      </c>
      <c r="M151" s="48">
        <v>0</v>
      </c>
      <c r="N151" s="47">
        <f>SUM(N152:N154)</f>
        <v>0</v>
      </c>
      <c r="O151" s="48">
        <v>0</v>
      </c>
      <c r="P151" s="48">
        <v>0</v>
      </c>
      <c r="Q151" s="8">
        <f t="shared" si="28"/>
        <v>0</v>
      </c>
      <c r="R151" s="13"/>
      <c r="S151" s="1"/>
      <c r="T151" s="1"/>
      <c r="U151" s="1"/>
      <c r="V151" s="1"/>
      <c r="W151" s="1"/>
      <c r="X151" s="1"/>
      <c r="Y151" s="1"/>
      <c r="Z151" s="1"/>
    </row>
    <row r="152" spans="1:26">
      <c r="A152" s="75"/>
      <c r="B152" s="79"/>
      <c r="C152" s="10" t="s">
        <v>127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11">
        <v>0</v>
      </c>
      <c r="Q152" s="8">
        <f t="shared" si="28"/>
        <v>0</v>
      </c>
      <c r="R152" s="13"/>
      <c r="S152" s="1"/>
      <c r="T152" s="1"/>
      <c r="U152" s="1"/>
      <c r="V152" s="1"/>
      <c r="W152" s="1"/>
      <c r="X152" s="1"/>
      <c r="Y152" s="1"/>
      <c r="Z152" s="1"/>
    </row>
    <row r="153" spans="1:26">
      <c r="A153" s="75"/>
      <c r="B153" s="79"/>
      <c r="C153" s="10" t="s">
        <v>128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11">
        <v>0</v>
      </c>
      <c r="Q153" s="8">
        <f t="shared" si="28"/>
        <v>0</v>
      </c>
      <c r="R153" s="13"/>
      <c r="S153" s="1"/>
      <c r="T153" s="1"/>
      <c r="U153" s="1"/>
      <c r="V153" s="1"/>
      <c r="W153" s="1"/>
      <c r="X153" s="1"/>
      <c r="Y153" s="1"/>
      <c r="Z153" s="1"/>
    </row>
    <row r="154" spans="1:26">
      <c r="A154" s="75"/>
      <c r="B154" s="79"/>
      <c r="C154" s="10" t="s">
        <v>129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v>0</v>
      </c>
      <c r="Q154" s="8">
        <f t="shared" si="28"/>
        <v>0</v>
      </c>
      <c r="R154" s="13"/>
      <c r="S154" s="1"/>
      <c r="T154" s="1"/>
      <c r="U154" s="1"/>
      <c r="V154" s="1"/>
      <c r="W154" s="1"/>
      <c r="X154" s="1"/>
      <c r="Y154" s="1"/>
      <c r="Z154" s="1"/>
    </row>
    <row r="155" spans="1:26" ht="31.5">
      <c r="A155" s="75"/>
      <c r="B155" s="79"/>
      <c r="C155" s="26" t="s">
        <v>139</v>
      </c>
      <c r="D155" s="47">
        <f t="shared" ref="D155:E155" si="39">SUM(D156:D158)</f>
        <v>0</v>
      </c>
      <c r="E155" s="47">
        <f t="shared" si="39"/>
        <v>0</v>
      </c>
      <c r="F155" s="48">
        <v>0</v>
      </c>
      <c r="G155" s="48">
        <v>0</v>
      </c>
      <c r="H155" s="48">
        <v>0</v>
      </c>
      <c r="I155" s="48">
        <v>0</v>
      </c>
      <c r="J155" s="48">
        <v>0</v>
      </c>
      <c r="K155" s="48">
        <v>0</v>
      </c>
      <c r="L155" s="48">
        <v>0</v>
      </c>
      <c r="M155" s="48">
        <v>0</v>
      </c>
      <c r="N155" s="47">
        <f>SUM(N156:N158)</f>
        <v>0</v>
      </c>
      <c r="O155" s="48">
        <v>0</v>
      </c>
      <c r="P155" s="48">
        <v>0</v>
      </c>
      <c r="Q155" s="8">
        <f t="shared" si="28"/>
        <v>0</v>
      </c>
      <c r="R155" s="13"/>
      <c r="S155" s="1"/>
      <c r="T155" s="1"/>
      <c r="U155" s="1"/>
      <c r="V155" s="1"/>
      <c r="W155" s="1"/>
      <c r="X155" s="1"/>
      <c r="Y155" s="1"/>
      <c r="Z155" s="1"/>
    </row>
    <row r="156" spans="1:26">
      <c r="A156" s="75"/>
      <c r="B156" s="79"/>
      <c r="C156" s="10" t="s">
        <v>127</v>
      </c>
      <c r="D156" s="11">
        <v>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1">
        <v>0</v>
      </c>
      <c r="N156" s="11">
        <v>0</v>
      </c>
      <c r="O156" s="11">
        <v>0</v>
      </c>
      <c r="P156" s="11">
        <v>0</v>
      </c>
      <c r="Q156" s="8">
        <f t="shared" si="28"/>
        <v>0</v>
      </c>
      <c r="R156" s="13"/>
      <c r="S156" s="1"/>
      <c r="T156" s="1"/>
      <c r="U156" s="1"/>
      <c r="V156" s="1"/>
      <c r="W156" s="1"/>
      <c r="X156" s="1"/>
      <c r="Y156" s="1"/>
      <c r="Z156" s="1"/>
    </row>
    <row r="157" spans="1:26">
      <c r="A157" s="75"/>
      <c r="B157" s="79"/>
      <c r="C157" s="10" t="s">
        <v>128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0</v>
      </c>
      <c r="Q157" s="8">
        <f t="shared" si="28"/>
        <v>0</v>
      </c>
      <c r="R157" s="13"/>
      <c r="S157" s="1"/>
      <c r="T157" s="1"/>
      <c r="U157" s="1"/>
      <c r="V157" s="1"/>
      <c r="W157" s="1"/>
      <c r="X157" s="1"/>
      <c r="Y157" s="1"/>
      <c r="Z157" s="1"/>
    </row>
    <row r="158" spans="1:26">
      <c r="A158" s="75"/>
      <c r="B158" s="79"/>
      <c r="C158" s="10" t="s">
        <v>129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11">
        <v>0</v>
      </c>
      <c r="Q158" s="8">
        <f t="shared" si="28"/>
        <v>0</v>
      </c>
      <c r="R158" s="13"/>
      <c r="S158" s="1"/>
      <c r="T158" s="1"/>
      <c r="U158" s="1"/>
      <c r="V158" s="1"/>
      <c r="W158" s="1"/>
      <c r="X158" s="1"/>
      <c r="Y158" s="1"/>
      <c r="Z158" s="1"/>
    </row>
    <row r="159" spans="1:26" ht="47.25">
      <c r="A159" s="75"/>
      <c r="B159" s="79"/>
      <c r="C159" s="26" t="s">
        <v>140</v>
      </c>
      <c r="D159" s="47">
        <f t="shared" ref="D159:E159" si="40">SUM(D160:D162)</f>
        <v>0</v>
      </c>
      <c r="E159" s="47">
        <f t="shared" si="40"/>
        <v>0</v>
      </c>
      <c r="F159" s="48">
        <v>0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8">
        <v>0</v>
      </c>
      <c r="O159" s="48">
        <v>0</v>
      </c>
      <c r="P159" s="48">
        <v>0</v>
      </c>
      <c r="Q159" s="8">
        <f t="shared" si="28"/>
        <v>0</v>
      </c>
      <c r="R159" s="13"/>
      <c r="S159" s="1"/>
      <c r="T159" s="1"/>
      <c r="U159" s="1"/>
      <c r="V159" s="1"/>
      <c r="W159" s="1"/>
      <c r="X159" s="1"/>
      <c r="Y159" s="1"/>
      <c r="Z159" s="1"/>
    </row>
    <row r="160" spans="1:26">
      <c r="A160" s="75"/>
      <c r="B160" s="79"/>
      <c r="C160" s="10" t="s">
        <v>127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0</v>
      </c>
      <c r="Q160" s="8">
        <f t="shared" si="28"/>
        <v>0</v>
      </c>
      <c r="R160" s="13"/>
      <c r="S160" s="1"/>
      <c r="T160" s="1"/>
      <c r="U160" s="1"/>
      <c r="V160" s="1"/>
      <c r="W160" s="1"/>
      <c r="X160" s="1"/>
      <c r="Y160" s="1"/>
      <c r="Z160" s="1"/>
    </row>
    <row r="161" spans="1:26">
      <c r="A161" s="75"/>
      <c r="B161" s="79"/>
      <c r="C161" s="10" t="s">
        <v>128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11">
        <v>0</v>
      </c>
      <c r="Q161" s="8">
        <f t="shared" si="28"/>
        <v>0</v>
      </c>
      <c r="R161" s="13"/>
      <c r="S161" s="1"/>
      <c r="T161" s="1"/>
      <c r="U161" s="1"/>
      <c r="V161" s="1"/>
      <c r="W161" s="1"/>
      <c r="X161" s="1"/>
      <c r="Y161" s="1"/>
      <c r="Z161" s="1"/>
    </row>
    <row r="162" spans="1:26">
      <c r="A162" s="75"/>
      <c r="B162" s="79"/>
      <c r="C162" s="10" t="s">
        <v>129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11">
        <v>0</v>
      </c>
      <c r="Q162" s="8">
        <f t="shared" si="28"/>
        <v>0</v>
      </c>
      <c r="R162" s="13"/>
      <c r="S162" s="1"/>
      <c r="T162" s="1"/>
      <c r="U162" s="1"/>
      <c r="V162" s="1"/>
      <c r="W162" s="1"/>
      <c r="X162" s="1"/>
      <c r="Y162" s="1"/>
      <c r="Z162" s="1"/>
    </row>
    <row r="163" spans="1:26" ht="31.5">
      <c r="A163" s="75"/>
      <c r="B163" s="79"/>
      <c r="C163" s="26" t="s">
        <v>141</v>
      </c>
      <c r="D163" s="47">
        <f t="shared" ref="D163:E163" si="41">SUM(D164:D166)</f>
        <v>0</v>
      </c>
      <c r="E163" s="47">
        <f t="shared" si="41"/>
        <v>0</v>
      </c>
      <c r="F163" s="48">
        <v>0</v>
      </c>
      <c r="G163" s="48">
        <v>0</v>
      </c>
      <c r="H163" s="48">
        <v>0</v>
      </c>
      <c r="I163" s="48">
        <v>0</v>
      </c>
      <c r="J163" s="48">
        <v>0</v>
      </c>
      <c r="K163" s="48">
        <v>0</v>
      </c>
      <c r="L163" s="48">
        <v>0</v>
      </c>
      <c r="M163" s="48">
        <v>0</v>
      </c>
      <c r="N163" s="48">
        <v>0</v>
      </c>
      <c r="O163" s="48">
        <v>0</v>
      </c>
      <c r="P163" s="48">
        <v>0</v>
      </c>
      <c r="Q163" s="8">
        <f t="shared" si="28"/>
        <v>0</v>
      </c>
      <c r="R163" s="13"/>
      <c r="S163" s="1"/>
      <c r="T163" s="1"/>
      <c r="U163" s="1"/>
      <c r="V163" s="1"/>
      <c r="W163" s="1"/>
      <c r="X163" s="1"/>
      <c r="Y163" s="1"/>
      <c r="Z163" s="1"/>
    </row>
    <row r="164" spans="1:26">
      <c r="A164" s="75"/>
      <c r="B164" s="79"/>
      <c r="C164" s="10" t="s">
        <v>127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11">
        <v>0</v>
      </c>
      <c r="Q164" s="8">
        <f t="shared" si="28"/>
        <v>0</v>
      </c>
      <c r="R164" s="13"/>
      <c r="S164" s="1"/>
      <c r="T164" s="1"/>
      <c r="U164" s="1"/>
      <c r="V164" s="1"/>
      <c r="W164" s="1"/>
      <c r="X164" s="1"/>
      <c r="Y164" s="1"/>
      <c r="Z164" s="1"/>
    </row>
    <row r="165" spans="1:26">
      <c r="A165" s="75"/>
      <c r="B165" s="79"/>
      <c r="C165" s="10" t="s">
        <v>128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11">
        <v>0</v>
      </c>
      <c r="Q165" s="8">
        <f t="shared" si="28"/>
        <v>0</v>
      </c>
      <c r="R165" s="13"/>
      <c r="S165" s="1"/>
      <c r="T165" s="1"/>
      <c r="U165" s="1"/>
      <c r="V165" s="1"/>
      <c r="W165" s="1"/>
      <c r="X165" s="1"/>
      <c r="Y165" s="1"/>
      <c r="Z165" s="1"/>
    </row>
    <row r="166" spans="1:26">
      <c r="A166" s="75"/>
      <c r="B166" s="79"/>
      <c r="C166" s="10" t="s">
        <v>129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0</v>
      </c>
      <c r="Q166" s="8">
        <f t="shared" si="28"/>
        <v>0</v>
      </c>
      <c r="R166" s="13"/>
      <c r="S166" s="1"/>
      <c r="T166" s="1"/>
      <c r="U166" s="1"/>
      <c r="V166" s="1"/>
      <c r="W166" s="1"/>
      <c r="X166" s="1"/>
      <c r="Y166" s="1"/>
      <c r="Z166" s="1"/>
    </row>
    <row r="167" spans="1:26" ht="15.75">
      <c r="A167" s="75"/>
      <c r="B167" s="79"/>
      <c r="C167" s="26" t="s">
        <v>142</v>
      </c>
      <c r="D167" s="48">
        <v>0</v>
      </c>
      <c r="E167" s="47">
        <f>SUM(E168:E170)</f>
        <v>0</v>
      </c>
      <c r="F167" s="48">
        <v>0</v>
      </c>
      <c r="G167" s="48">
        <v>0</v>
      </c>
      <c r="H167" s="48">
        <v>0</v>
      </c>
      <c r="I167" s="48">
        <v>0</v>
      </c>
      <c r="J167" s="48">
        <v>0</v>
      </c>
      <c r="K167" s="48">
        <v>0</v>
      </c>
      <c r="L167" s="48">
        <v>0</v>
      </c>
      <c r="M167" s="48">
        <v>0</v>
      </c>
      <c r="N167" s="48">
        <v>0</v>
      </c>
      <c r="O167" s="48">
        <v>0</v>
      </c>
      <c r="P167" s="48">
        <v>0</v>
      </c>
      <c r="Q167" s="8">
        <f t="shared" si="28"/>
        <v>0</v>
      </c>
      <c r="R167" s="13"/>
      <c r="S167" s="1"/>
      <c r="T167" s="1"/>
      <c r="U167" s="1"/>
      <c r="V167" s="1"/>
      <c r="W167" s="1"/>
      <c r="X167" s="1"/>
      <c r="Y167" s="1"/>
      <c r="Z167" s="1"/>
    </row>
    <row r="168" spans="1:26">
      <c r="A168" s="75"/>
      <c r="B168" s="79"/>
      <c r="C168" s="10" t="s">
        <v>127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11">
        <v>0</v>
      </c>
      <c r="Q168" s="8">
        <f t="shared" si="28"/>
        <v>0</v>
      </c>
      <c r="R168" s="13"/>
      <c r="S168" s="1"/>
      <c r="T168" s="1"/>
      <c r="U168" s="1"/>
      <c r="V168" s="1"/>
      <c r="W168" s="1"/>
      <c r="X168" s="1"/>
      <c r="Y168" s="1"/>
      <c r="Z168" s="1"/>
    </row>
    <row r="169" spans="1:26">
      <c r="A169" s="75"/>
      <c r="B169" s="79"/>
      <c r="C169" s="10" t="s">
        <v>128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0</v>
      </c>
      <c r="Q169" s="8">
        <f t="shared" si="28"/>
        <v>0</v>
      </c>
      <c r="R169" s="13"/>
      <c r="S169" s="1"/>
      <c r="T169" s="1"/>
      <c r="U169" s="1"/>
      <c r="V169" s="1"/>
      <c r="W169" s="1"/>
      <c r="X169" s="1"/>
      <c r="Y169" s="1"/>
      <c r="Z169" s="1"/>
    </row>
    <row r="170" spans="1:26">
      <c r="A170" s="75"/>
      <c r="B170" s="79"/>
      <c r="C170" s="10" t="s">
        <v>129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11">
        <v>0</v>
      </c>
      <c r="Q170" s="8">
        <f t="shared" si="28"/>
        <v>0</v>
      </c>
      <c r="R170" s="13"/>
      <c r="S170" s="1"/>
      <c r="T170" s="1"/>
      <c r="U170" s="1"/>
      <c r="V170" s="1"/>
      <c r="W170" s="1"/>
      <c r="X170" s="1"/>
      <c r="Y170" s="1"/>
      <c r="Z170" s="1"/>
    </row>
    <row r="171" spans="1:26" ht="15.75">
      <c r="A171" s="75"/>
      <c r="B171" s="79"/>
      <c r="C171" s="26" t="s">
        <v>143</v>
      </c>
      <c r="D171" s="47">
        <f t="shared" ref="D171:E171" si="42">SUM(D172:D174)</f>
        <v>0</v>
      </c>
      <c r="E171" s="47">
        <f t="shared" si="42"/>
        <v>0</v>
      </c>
      <c r="F171" s="48">
        <v>0</v>
      </c>
      <c r="G171" s="48">
        <v>0</v>
      </c>
      <c r="H171" s="48">
        <v>0</v>
      </c>
      <c r="I171" s="47">
        <f>SUM(I172:I174)</f>
        <v>0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48">
        <v>0</v>
      </c>
      <c r="P171" s="48">
        <v>0</v>
      </c>
      <c r="Q171" s="8">
        <f t="shared" si="28"/>
        <v>0</v>
      </c>
      <c r="R171" s="13"/>
      <c r="S171" s="1"/>
      <c r="T171" s="1"/>
      <c r="U171" s="1"/>
      <c r="V171" s="1"/>
      <c r="W171" s="1"/>
      <c r="X171" s="1"/>
      <c r="Y171" s="1"/>
      <c r="Z171" s="1"/>
    </row>
    <row r="172" spans="1:26">
      <c r="A172" s="75"/>
      <c r="B172" s="79"/>
      <c r="C172" s="10" t="s">
        <v>127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0</v>
      </c>
      <c r="Q172" s="8">
        <f t="shared" si="28"/>
        <v>0</v>
      </c>
      <c r="R172" s="13"/>
      <c r="S172" s="1"/>
      <c r="T172" s="1"/>
      <c r="U172" s="1"/>
      <c r="V172" s="1"/>
      <c r="W172" s="1"/>
      <c r="X172" s="1"/>
      <c r="Y172" s="1"/>
      <c r="Z172" s="1"/>
    </row>
    <row r="173" spans="1:26">
      <c r="A173" s="75"/>
      <c r="B173" s="79"/>
      <c r="C173" s="10" t="s">
        <v>128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11">
        <v>0</v>
      </c>
      <c r="Q173" s="8">
        <f t="shared" si="28"/>
        <v>0</v>
      </c>
      <c r="R173" s="13"/>
      <c r="S173" s="1"/>
      <c r="T173" s="1"/>
      <c r="U173" s="1"/>
      <c r="V173" s="1"/>
      <c r="W173" s="1"/>
      <c r="X173" s="1"/>
      <c r="Y173" s="1"/>
      <c r="Z173" s="1"/>
    </row>
    <row r="174" spans="1:26">
      <c r="A174" s="75"/>
      <c r="B174" s="79"/>
      <c r="C174" s="10" t="s">
        <v>129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11">
        <v>0</v>
      </c>
      <c r="Q174" s="8">
        <f t="shared" si="28"/>
        <v>0</v>
      </c>
      <c r="R174" s="13"/>
      <c r="S174" s="1"/>
      <c r="T174" s="1"/>
      <c r="U174" s="1"/>
      <c r="V174" s="1"/>
      <c r="W174" s="1"/>
      <c r="X174" s="1"/>
      <c r="Y174" s="1"/>
      <c r="Z174" s="1"/>
    </row>
    <row r="175" spans="1:26" ht="31.5">
      <c r="A175" s="75"/>
      <c r="B175" s="79"/>
      <c r="C175" s="26" t="s">
        <v>144</v>
      </c>
      <c r="D175" s="47">
        <f t="shared" ref="D175:E175" si="43">SUM(D176:D178)</f>
        <v>0</v>
      </c>
      <c r="E175" s="47">
        <f t="shared" si="43"/>
        <v>0</v>
      </c>
      <c r="F175" s="48">
        <v>0</v>
      </c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48">
        <v>0</v>
      </c>
      <c r="P175" s="48">
        <v>0</v>
      </c>
      <c r="Q175" s="8">
        <f t="shared" si="28"/>
        <v>0</v>
      </c>
      <c r="R175" s="13"/>
      <c r="S175" s="1"/>
      <c r="T175" s="1"/>
      <c r="U175" s="1"/>
      <c r="V175" s="1"/>
      <c r="W175" s="1"/>
      <c r="X175" s="1"/>
      <c r="Y175" s="1"/>
      <c r="Z175" s="1"/>
    </row>
    <row r="176" spans="1:26">
      <c r="A176" s="75"/>
      <c r="B176" s="79"/>
      <c r="C176" s="10" t="s">
        <v>127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11">
        <v>0</v>
      </c>
      <c r="Q176" s="8">
        <f t="shared" si="28"/>
        <v>0</v>
      </c>
      <c r="R176" s="13"/>
      <c r="S176" s="1"/>
      <c r="T176" s="1"/>
      <c r="U176" s="1"/>
      <c r="V176" s="1"/>
      <c r="W176" s="1"/>
      <c r="X176" s="1"/>
      <c r="Y176" s="1"/>
      <c r="Z176" s="1"/>
    </row>
    <row r="177" spans="1:26">
      <c r="A177" s="75"/>
      <c r="B177" s="79"/>
      <c r="C177" s="10" t="s">
        <v>128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11">
        <v>0</v>
      </c>
      <c r="Q177" s="8">
        <f t="shared" si="28"/>
        <v>0</v>
      </c>
      <c r="R177" s="13"/>
      <c r="S177" s="1"/>
      <c r="T177" s="1"/>
      <c r="U177" s="1"/>
      <c r="V177" s="1"/>
      <c r="W177" s="1"/>
      <c r="X177" s="1"/>
      <c r="Y177" s="1"/>
      <c r="Z177" s="1"/>
    </row>
    <row r="178" spans="1:26">
      <c r="A178" s="75"/>
      <c r="B178" s="79"/>
      <c r="C178" s="10" t="s">
        <v>129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11">
        <v>0</v>
      </c>
      <c r="Q178" s="8">
        <f t="shared" si="28"/>
        <v>0</v>
      </c>
      <c r="R178" s="13"/>
      <c r="S178" s="1"/>
      <c r="T178" s="1"/>
      <c r="U178" s="1"/>
      <c r="V178" s="1"/>
      <c r="W178" s="1"/>
      <c r="X178" s="1"/>
      <c r="Y178" s="1"/>
      <c r="Z178" s="1"/>
    </row>
    <row r="179" spans="1:26" ht="15.75">
      <c r="A179" s="75"/>
      <c r="B179" s="79"/>
      <c r="C179" s="26" t="s">
        <v>145</v>
      </c>
      <c r="D179" s="47">
        <f t="shared" ref="D179:E179" si="44">SUM(D180:D182)</f>
        <v>0</v>
      </c>
      <c r="E179" s="47">
        <f t="shared" si="44"/>
        <v>0</v>
      </c>
      <c r="F179" s="48">
        <v>0</v>
      </c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7">
        <f>SUM(O180:O182)</f>
        <v>0</v>
      </c>
      <c r="P179" s="48">
        <v>0</v>
      </c>
      <c r="Q179" s="8">
        <f t="shared" si="28"/>
        <v>0</v>
      </c>
      <c r="R179" s="13"/>
      <c r="S179" s="1"/>
      <c r="T179" s="1"/>
      <c r="U179" s="1"/>
      <c r="V179" s="1"/>
      <c r="W179" s="1"/>
      <c r="X179" s="1"/>
      <c r="Y179" s="1"/>
      <c r="Z179" s="1"/>
    </row>
    <row r="180" spans="1:26">
      <c r="A180" s="75"/>
      <c r="B180" s="79"/>
      <c r="C180" s="10" t="s">
        <v>127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11">
        <v>0</v>
      </c>
      <c r="Q180" s="8">
        <f t="shared" si="28"/>
        <v>0</v>
      </c>
      <c r="R180" s="13"/>
      <c r="S180" s="1"/>
      <c r="T180" s="1"/>
      <c r="U180" s="1"/>
      <c r="V180" s="1"/>
      <c r="W180" s="1"/>
      <c r="X180" s="1"/>
      <c r="Y180" s="1"/>
      <c r="Z180" s="1"/>
    </row>
    <row r="181" spans="1:26">
      <c r="A181" s="75"/>
      <c r="B181" s="79"/>
      <c r="C181" s="10" t="s">
        <v>128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11">
        <v>0</v>
      </c>
      <c r="Q181" s="8">
        <f t="shared" si="28"/>
        <v>0</v>
      </c>
      <c r="R181" s="13"/>
      <c r="S181" s="1"/>
      <c r="T181" s="1"/>
      <c r="U181" s="1"/>
      <c r="V181" s="1"/>
      <c r="W181" s="1"/>
      <c r="X181" s="1"/>
      <c r="Y181" s="1"/>
      <c r="Z181" s="1"/>
    </row>
    <row r="182" spans="1:26">
      <c r="A182" s="75"/>
      <c r="B182" s="79"/>
      <c r="C182" s="10" t="s">
        <v>129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11">
        <v>0</v>
      </c>
      <c r="Q182" s="8">
        <f t="shared" si="28"/>
        <v>0</v>
      </c>
      <c r="R182" s="13"/>
      <c r="S182" s="1"/>
      <c r="T182" s="1"/>
      <c r="U182" s="1"/>
      <c r="V182" s="1"/>
      <c r="W182" s="1"/>
      <c r="X182" s="1"/>
      <c r="Y182" s="1"/>
      <c r="Z182" s="1"/>
    </row>
    <row r="183" spans="1:26" ht="15.75">
      <c r="A183" s="75"/>
      <c r="B183" s="79"/>
      <c r="C183" s="26" t="s">
        <v>146</v>
      </c>
      <c r="D183" s="47">
        <f t="shared" ref="D183:E183" si="45">SUM(D184:D186)</f>
        <v>0</v>
      </c>
      <c r="E183" s="47">
        <f t="shared" si="45"/>
        <v>0</v>
      </c>
      <c r="F183" s="48">
        <v>0</v>
      </c>
      <c r="G183" s="48">
        <v>0</v>
      </c>
      <c r="H183" s="48">
        <v>0</v>
      </c>
      <c r="I183" s="48">
        <v>0</v>
      </c>
      <c r="J183" s="48">
        <v>0</v>
      </c>
      <c r="K183" s="48">
        <v>0</v>
      </c>
      <c r="L183" s="48">
        <v>0</v>
      </c>
      <c r="M183" s="48">
        <v>0</v>
      </c>
      <c r="N183" s="48">
        <v>0</v>
      </c>
      <c r="O183" s="48">
        <v>0</v>
      </c>
      <c r="P183" s="48">
        <v>0</v>
      </c>
      <c r="Q183" s="8">
        <f t="shared" si="28"/>
        <v>0</v>
      </c>
      <c r="R183" s="13"/>
      <c r="S183" s="1"/>
      <c r="T183" s="1"/>
      <c r="U183" s="1"/>
      <c r="V183" s="1"/>
      <c r="W183" s="1"/>
      <c r="X183" s="1"/>
      <c r="Y183" s="1"/>
      <c r="Z183" s="1"/>
    </row>
    <row r="184" spans="1:26">
      <c r="A184" s="75"/>
      <c r="B184" s="79"/>
      <c r="C184" s="10" t="s">
        <v>127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0</v>
      </c>
      <c r="Q184" s="8">
        <f t="shared" si="28"/>
        <v>0</v>
      </c>
      <c r="R184" s="13"/>
      <c r="S184" s="1"/>
      <c r="T184" s="1"/>
      <c r="U184" s="1"/>
      <c r="V184" s="1"/>
      <c r="W184" s="1"/>
      <c r="X184" s="1"/>
      <c r="Y184" s="1"/>
      <c r="Z184" s="1"/>
    </row>
    <row r="185" spans="1:26">
      <c r="A185" s="75"/>
      <c r="B185" s="79"/>
      <c r="C185" s="10" t="s">
        <v>128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11">
        <v>0</v>
      </c>
      <c r="Q185" s="8">
        <f t="shared" si="28"/>
        <v>0</v>
      </c>
      <c r="R185" s="13"/>
      <c r="S185" s="1"/>
      <c r="T185" s="1"/>
      <c r="U185" s="1"/>
      <c r="V185" s="1"/>
      <c r="W185" s="1"/>
      <c r="X185" s="1"/>
      <c r="Y185" s="1"/>
      <c r="Z185" s="1"/>
    </row>
    <row r="186" spans="1:26">
      <c r="A186" s="75"/>
      <c r="B186" s="79"/>
      <c r="C186" s="50" t="s">
        <v>129</v>
      </c>
      <c r="D186" s="51">
        <v>0</v>
      </c>
      <c r="E186" s="51">
        <v>0</v>
      </c>
      <c r="F186" s="51">
        <v>0</v>
      </c>
      <c r="G186" s="51">
        <v>0</v>
      </c>
      <c r="H186" s="51">
        <v>0</v>
      </c>
      <c r="I186" s="51">
        <v>0</v>
      </c>
      <c r="J186" s="51">
        <v>0</v>
      </c>
      <c r="K186" s="51">
        <v>0</v>
      </c>
      <c r="L186" s="51">
        <v>0</v>
      </c>
      <c r="M186" s="51">
        <v>0</v>
      </c>
      <c r="N186" s="51">
        <v>0</v>
      </c>
      <c r="O186" s="51">
        <v>0</v>
      </c>
      <c r="P186" s="51">
        <v>0</v>
      </c>
      <c r="Q186" s="8">
        <f t="shared" si="28"/>
        <v>0</v>
      </c>
      <c r="R186" s="17"/>
      <c r="S186" s="1"/>
      <c r="T186" s="1"/>
      <c r="U186" s="1"/>
      <c r="V186" s="1"/>
      <c r="W186" s="1"/>
      <c r="X186" s="1"/>
      <c r="Y186" s="1"/>
      <c r="Z186" s="1"/>
    </row>
    <row r="187" spans="1:26" ht="15.75">
      <c r="A187" s="76" t="s">
        <v>147</v>
      </c>
      <c r="B187" s="81" t="s">
        <v>148</v>
      </c>
      <c r="C187" s="52" t="s">
        <v>149</v>
      </c>
      <c r="D187" s="53">
        <v>1</v>
      </c>
      <c r="E187" s="53">
        <v>1</v>
      </c>
      <c r="F187" s="53">
        <v>1</v>
      </c>
      <c r="G187" s="53">
        <v>1</v>
      </c>
      <c r="H187" s="53">
        <v>2</v>
      </c>
      <c r="I187" s="53">
        <v>1</v>
      </c>
      <c r="J187" s="53">
        <v>2</v>
      </c>
      <c r="K187" s="53">
        <v>0</v>
      </c>
      <c r="L187" s="53">
        <v>0</v>
      </c>
      <c r="M187" s="53">
        <v>0</v>
      </c>
      <c r="N187" s="53">
        <v>1</v>
      </c>
      <c r="O187" s="53">
        <v>0</v>
      </c>
      <c r="P187" s="53">
        <v>0</v>
      </c>
      <c r="Q187" s="8">
        <f t="shared" si="28"/>
        <v>10</v>
      </c>
      <c r="R187" s="9" t="s">
        <v>18</v>
      </c>
      <c r="S187" s="1"/>
      <c r="T187" s="1"/>
      <c r="U187" s="1"/>
      <c r="V187" s="1"/>
      <c r="W187" s="1"/>
      <c r="X187" s="1"/>
      <c r="Y187" s="1"/>
      <c r="Z187" s="1"/>
    </row>
    <row r="188" spans="1:26">
      <c r="A188" s="75"/>
      <c r="B188" s="75"/>
      <c r="C188" s="54" t="s">
        <v>150</v>
      </c>
      <c r="D188" s="11">
        <v>1</v>
      </c>
      <c r="E188" s="11">
        <v>0</v>
      </c>
      <c r="F188" s="11">
        <v>1</v>
      </c>
      <c r="G188" s="11">
        <v>4</v>
      </c>
      <c r="H188" s="11">
        <v>0</v>
      </c>
      <c r="I188" s="11">
        <v>0</v>
      </c>
      <c r="J188" s="11">
        <v>0</v>
      </c>
      <c r="K188" s="11">
        <v>2</v>
      </c>
      <c r="L188" s="11">
        <v>0</v>
      </c>
      <c r="M188" s="11">
        <v>0</v>
      </c>
      <c r="N188" s="11">
        <v>1</v>
      </c>
      <c r="O188" s="11">
        <v>1</v>
      </c>
      <c r="P188" s="11">
        <v>0</v>
      </c>
      <c r="Q188" s="8">
        <f t="shared" si="28"/>
        <v>10</v>
      </c>
      <c r="R188" s="13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77"/>
      <c r="B189" s="77"/>
      <c r="C189" s="55" t="s">
        <v>151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8">
        <f t="shared" si="28"/>
        <v>0</v>
      </c>
      <c r="R189" s="56" t="s">
        <v>26</v>
      </c>
      <c r="S189" s="1"/>
      <c r="T189" s="1"/>
      <c r="U189" s="1"/>
      <c r="V189" s="1"/>
      <c r="W189" s="1"/>
      <c r="X189" s="1"/>
      <c r="Y189" s="1"/>
      <c r="Z189" s="1"/>
    </row>
    <row r="190" spans="1:26" ht="78.75">
      <c r="A190" s="57" t="s">
        <v>152</v>
      </c>
      <c r="B190" s="58" t="s">
        <v>153</v>
      </c>
      <c r="C190" s="59" t="s">
        <v>154</v>
      </c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8">
        <f t="shared" si="28"/>
        <v>0</v>
      </c>
      <c r="R190" s="61" t="s">
        <v>18</v>
      </c>
      <c r="S190" s="1"/>
      <c r="T190" s="1"/>
      <c r="U190" s="1"/>
      <c r="V190" s="1"/>
      <c r="W190" s="1"/>
      <c r="X190" s="1"/>
      <c r="Y190" s="1"/>
      <c r="Z190" s="1"/>
    </row>
    <row r="191" spans="1:26" ht="15.75">
      <c r="A191" s="57" t="s">
        <v>155</v>
      </c>
      <c r="B191" s="58" t="s">
        <v>156</v>
      </c>
      <c r="C191" s="62" t="s">
        <v>157</v>
      </c>
      <c r="D191" s="47">
        <f t="shared" ref="D191:Q191" si="46">IFERROR(AVERAGEIF(D192:D194,"&gt;0",D192:D194),0)</f>
        <v>3.69</v>
      </c>
      <c r="E191" s="47">
        <f t="shared" si="46"/>
        <v>3.89</v>
      </c>
      <c r="F191" s="47">
        <f t="shared" si="46"/>
        <v>0</v>
      </c>
      <c r="G191" s="47">
        <f t="shared" si="46"/>
        <v>0</v>
      </c>
      <c r="H191" s="47">
        <f t="shared" si="46"/>
        <v>3.35</v>
      </c>
      <c r="I191" s="47">
        <f t="shared" si="46"/>
        <v>4.09</v>
      </c>
      <c r="J191" s="47">
        <f t="shared" si="46"/>
        <v>3.25</v>
      </c>
      <c r="K191" s="47">
        <f t="shared" si="46"/>
        <v>3.72</v>
      </c>
      <c r="L191" s="47">
        <f t="shared" si="46"/>
        <v>3.72</v>
      </c>
      <c r="M191" s="47">
        <f t="shared" si="46"/>
        <v>4.37</v>
      </c>
      <c r="N191" s="47">
        <f t="shared" si="46"/>
        <v>3.62</v>
      </c>
      <c r="O191" s="47">
        <f t="shared" si="46"/>
        <v>3.5</v>
      </c>
      <c r="P191" s="47">
        <f t="shared" si="46"/>
        <v>0</v>
      </c>
      <c r="Q191" s="63">
        <f t="shared" si="46"/>
        <v>3.5555555555555554</v>
      </c>
      <c r="R191" s="25" t="s">
        <v>39</v>
      </c>
      <c r="S191" s="1"/>
      <c r="T191" s="1"/>
      <c r="U191" s="1"/>
      <c r="V191" s="1"/>
      <c r="W191" s="1"/>
      <c r="X191" s="1"/>
      <c r="Y191" s="1"/>
      <c r="Z191" s="1"/>
    </row>
    <row r="192" spans="1:26" ht="15.75">
      <c r="A192" s="57"/>
      <c r="B192" s="58"/>
      <c r="C192" s="64" t="s">
        <v>158</v>
      </c>
      <c r="D192" s="65">
        <v>0</v>
      </c>
      <c r="E192" s="65">
        <v>0</v>
      </c>
      <c r="F192" s="65">
        <v>0</v>
      </c>
      <c r="G192" s="65">
        <v>0</v>
      </c>
      <c r="H192" s="65">
        <v>3.35</v>
      </c>
      <c r="I192" s="65">
        <v>0</v>
      </c>
      <c r="J192" s="65">
        <v>0</v>
      </c>
      <c r="K192" s="65">
        <v>0</v>
      </c>
      <c r="L192" s="65">
        <v>0</v>
      </c>
      <c r="M192" s="65">
        <v>0</v>
      </c>
      <c r="N192" s="65">
        <v>0</v>
      </c>
      <c r="O192" s="65">
        <v>0</v>
      </c>
      <c r="P192" s="65">
        <v>0</v>
      </c>
      <c r="Q192" s="43">
        <f t="shared" ref="Q192:Q194" si="47">IFERROR(AVERAGEIF(D192:P192,"&gt;0",D192:P192),0)</f>
        <v>3.35</v>
      </c>
      <c r="R192" s="13"/>
      <c r="S192" s="1"/>
      <c r="T192" s="1"/>
      <c r="U192" s="1"/>
      <c r="V192" s="1"/>
      <c r="W192" s="1"/>
      <c r="X192" s="1"/>
      <c r="Y192" s="1"/>
      <c r="Z192" s="1"/>
    </row>
    <row r="193" spans="1:26" ht="15.75">
      <c r="A193" s="57"/>
      <c r="B193" s="57"/>
      <c r="C193" s="64" t="s">
        <v>159</v>
      </c>
      <c r="D193" s="65">
        <v>3.69</v>
      </c>
      <c r="E193" s="65">
        <v>3.89</v>
      </c>
      <c r="F193" s="65">
        <v>0</v>
      </c>
      <c r="G193" s="65">
        <v>0</v>
      </c>
      <c r="H193" s="65">
        <v>0</v>
      </c>
      <c r="I193" s="65">
        <v>4.09</v>
      </c>
      <c r="J193" s="65">
        <v>3.25</v>
      </c>
      <c r="K193" s="65">
        <v>3.72</v>
      </c>
      <c r="L193" s="65">
        <v>3.72</v>
      </c>
      <c r="M193" s="65">
        <v>4.37</v>
      </c>
      <c r="N193" s="65">
        <v>3.62</v>
      </c>
      <c r="O193" s="65">
        <v>3.5</v>
      </c>
      <c r="P193" s="65">
        <v>0</v>
      </c>
      <c r="Q193" s="66">
        <f t="shared" si="47"/>
        <v>3.7611111111111111</v>
      </c>
      <c r="R193" s="13"/>
      <c r="S193" s="1"/>
      <c r="T193" s="1"/>
      <c r="U193" s="1"/>
      <c r="V193" s="1"/>
      <c r="W193" s="1"/>
      <c r="X193" s="1"/>
      <c r="Y193" s="1"/>
      <c r="Z193" s="1"/>
    </row>
    <row r="194" spans="1:26" ht="15.75">
      <c r="A194" s="57"/>
      <c r="B194" s="57"/>
      <c r="C194" s="64" t="s">
        <v>34</v>
      </c>
      <c r="D194" s="65">
        <v>0</v>
      </c>
      <c r="E194" s="65">
        <v>0</v>
      </c>
      <c r="F194" s="65">
        <v>0</v>
      </c>
      <c r="G194" s="65">
        <v>0</v>
      </c>
      <c r="H194" s="65">
        <v>0</v>
      </c>
      <c r="I194" s="65">
        <v>0</v>
      </c>
      <c r="J194" s="65">
        <v>0</v>
      </c>
      <c r="K194" s="65">
        <v>0</v>
      </c>
      <c r="L194" s="65">
        <v>0</v>
      </c>
      <c r="M194" s="65">
        <v>0</v>
      </c>
      <c r="N194" s="65">
        <v>0</v>
      </c>
      <c r="O194" s="65">
        <v>0</v>
      </c>
      <c r="P194" s="65">
        <v>0</v>
      </c>
      <c r="Q194" s="43">
        <f t="shared" si="47"/>
        <v>0</v>
      </c>
      <c r="R194" s="13"/>
      <c r="S194" s="1"/>
      <c r="T194" s="1"/>
      <c r="U194" s="1"/>
      <c r="V194" s="1"/>
      <c r="W194" s="1"/>
      <c r="X194" s="1"/>
      <c r="Y194" s="1"/>
      <c r="Z194" s="1"/>
    </row>
    <row r="195" spans="1:26" ht="15.75">
      <c r="A195" s="57"/>
      <c r="B195" s="57"/>
      <c r="C195" s="62" t="s">
        <v>160</v>
      </c>
      <c r="D195" s="47">
        <f t="shared" ref="D195:Q195" si="48">IFERROR(AVERAGEIF(D196:D198,"&gt;0",D196:D198),0)</f>
        <v>3.69</v>
      </c>
      <c r="E195" s="47">
        <f t="shared" si="48"/>
        <v>3.89</v>
      </c>
      <c r="F195" s="47">
        <f t="shared" si="48"/>
        <v>3.75</v>
      </c>
      <c r="G195" s="47">
        <f t="shared" si="48"/>
        <v>3.92</v>
      </c>
      <c r="H195" s="47">
        <f t="shared" si="48"/>
        <v>3.65</v>
      </c>
      <c r="I195" s="47">
        <f t="shared" si="48"/>
        <v>4.09</v>
      </c>
      <c r="J195" s="47">
        <f t="shared" si="48"/>
        <v>3.26</v>
      </c>
      <c r="K195" s="47">
        <f t="shared" si="48"/>
        <v>3.73</v>
      </c>
      <c r="L195" s="47">
        <f t="shared" si="48"/>
        <v>3.76</v>
      </c>
      <c r="M195" s="47">
        <f t="shared" si="48"/>
        <v>4.38</v>
      </c>
      <c r="N195" s="47">
        <f t="shared" si="48"/>
        <v>3.62</v>
      </c>
      <c r="O195" s="47">
        <f t="shared" si="48"/>
        <v>3.5</v>
      </c>
      <c r="P195" s="47">
        <f t="shared" si="48"/>
        <v>0</v>
      </c>
      <c r="Q195" s="63">
        <f t="shared" si="48"/>
        <v>3.7829545454545457</v>
      </c>
      <c r="R195" s="13"/>
      <c r="S195" s="1"/>
      <c r="T195" s="1"/>
      <c r="U195" s="1"/>
      <c r="V195" s="1"/>
      <c r="W195" s="1"/>
      <c r="X195" s="1"/>
      <c r="Y195" s="1"/>
      <c r="Z195" s="1"/>
    </row>
    <row r="196" spans="1:26" ht="15.75">
      <c r="A196" s="57"/>
      <c r="B196" s="57"/>
      <c r="C196" s="64" t="s">
        <v>158</v>
      </c>
      <c r="D196" s="65">
        <v>0</v>
      </c>
      <c r="E196" s="65">
        <v>0</v>
      </c>
      <c r="F196" s="65">
        <v>0</v>
      </c>
      <c r="G196" s="65">
        <v>3.92</v>
      </c>
      <c r="H196" s="65">
        <v>3.65</v>
      </c>
      <c r="I196" s="65">
        <v>0</v>
      </c>
      <c r="J196" s="65">
        <v>0</v>
      </c>
      <c r="K196" s="65">
        <v>0</v>
      </c>
      <c r="L196" s="65">
        <v>0</v>
      </c>
      <c r="M196" s="65">
        <v>0</v>
      </c>
      <c r="N196" s="65">
        <v>0</v>
      </c>
      <c r="O196" s="65">
        <v>0</v>
      </c>
      <c r="P196" s="65">
        <v>0</v>
      </c>
      <c r="Q196" s="66">
        <f t="shared" ref="Q196:Q198" si="49">IFERROR(AVERAGEIF(D196:P196,"&gt;0",D196:P196),0)</f>
        <v>3.7850000000000001</v>
      </c>
      <c r="R196" s="13"/>
      <c r="S196" s="1"/>
      <c r="T196" s="1"/>
      <c r="U196" s="1"/>
      <c r="V196" s="1"/>
      <c r="W196" s="1"/>
      <c r="X196" s="1"/>
      <c r="Y196" s="1"/>
      <c r="Z196" s="1"/>
    </row>
    <row r="197" spans="1:26" ht="15.75">
      <c r="A197" s="57"/>
      <c r="B197" s="57"/>
      <c r="C197" s="64" t="s">
        <v>33</v>
      </c>
      <c r="D197" s="65">
        <v>3.69</v>
      </c>
      <c r="E197" s="65">
        <v>3.89</v>
      </c>
      <c r="F197" s="65">
        <v>3.75</v>
      </c>
      <c r="G197" s="65">
        <v>3.92</v>
      </c>
      <c r="H197" s="65">
        <v>0</v>
      </c>
      <c r="I197" s="65">
        <v>4.09</v>
      </c>
      <c r="J197" s="65">
        <v>3.26</v>
      </c>
      <c r="K197" s="65">
        <v>3.73</v>
      </c>
      <c r="L197" s="65">
        <v>3.76</v>
      </c>
      <c r="M197" s="65">
        <v>4.38</v>
      </c>
      <c r="N197" s="65">
        <v>3.62</v>
      </c>
      <c r="O197" s="65">
        <v>3.5</v>
      </c>
      <c r="P197" s="65">
        <v>0</v>
      </c>
      <c r="Q197" s="66">
        <f t="shared" si="49"/>
        <v>3.7809090909090912</v>
      </c>
      <c r="R197" s="13"/>
      <c r="S197" s="1"/>
      <c r="T197" s="1"/>
      <c r="U197" s="1"/>
      <c r="V197" s="1"/>
      <c r="W197" s="1"/>
      <c r="X197" s="1"/>
      <c r="Y197" s="1"/>
      <c r="Z197" s="1"/>
    </row>
    <row r="198" spans="1:26" ht="15.75">
      <c r="A198" s="57"/>
      <c r="B198" s="57"/>
      <c r="C198" s="64" t="s">
        <v>161</v>
      </c>
      <c r="D198" s="65">
        <v>0</v>
      </c>
      <c r="E198" s="65">
        <v>0</v>
      </c>
      <c r="F198" s="65">
        <v>0</v>
      </c>
      <c r="G198" s="65">
        <v>0</v>
      </c>
      <c r="H198" s="65">
        <v>0</v>
      </c>
      <c r="I198" s="65">
        <v>0</v>
      </c>
      <c r="J198" s="65">
        <v>0</v>
      </c>
      <c r="K198" s="65">
        <v>0</v>
      </c>
      <c r="L198" s="65">
        <v>0</v>
      </c>
      <c r="M198" s="65">
        <v>0</v>
      </c>
      <c r="N198" s="65">
        <v>0</v>
      </c>
      <c r="O198" s="65">
        <v>0</v>
      </c>
      <c r="P198" s="65">
        <v>0</v>
      </c>
      <c r="Q198" s="43">
        <f t="shared" si="49"/>
        <v>0</v>
      </c>
      <c r="R198" s="17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6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67"/>
      <c r="B200" s="1"/>
      <c r="C200" s="68" t="s">
        <v>162</v>
      </c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67"/>
      <c r="B201" s="1"/>
      <c r="C201" s="69" t="s">
        <v>163</v>
      </c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67"/>
      <c r="B202" s="1"/>
      <c r="C202" s="70" t="s">
        <v>164</v>
      </c>
      <c r="D202" s="71"/>
      <c r="E202" s="71"/>
      <c r="F202" s="71"/>
      <c r="G202" s="71"/>
      <c r="H202" s="7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67"/>
      <c r="B203" s="1"/>
      <c r="C203" s="70" t="s">
        <v>165</v>
      </c>
      <c r="D203" s="71"/>
      <c r="E203" s="71"/>
      <c r="F203" s="71"/>
      <c r="G203" s="71"/>
      <c r="H203" s="7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6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67"/>
      <c r="B205" s="1"/>
      <c r="C205" s="72" t="s">
        <v>166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67"/>
      <c r="B206" s="1"/>
      <c r="C206" s="72" t="s">
        <v>167</v>
      </c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67"/>
      <c r="B207" s="1"/>
      <c r="C207" s="72" t="s">
        <v>168</v>
      </c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67"/>
      <c r="B208" s="1"/>
      <c r="C208" s="72" t="s">
        <v>169</v>
      </c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6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6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6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6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6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6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6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6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6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6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6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</sheetData>
  <mergeCells count="29">
    <mergeCell ref="A1:Q1"/>
    <mergeCell ref="A3:A5"/>
    <mergeCell ref="B3:B5"/>
    <mergeCell ref="A6:A8"/>
    <mergeCell ref="B6:B8"/>
    <mergeCell ref="A9:A12"/>
    <mergeCell ref="B9:B12"/>
    <mergeCell ref="B76:B85"/>
    <mergeCell ref="B86:B89"/>
    <mergeCell ref="A13:A15"/>
    <mergeCell ref="B13:B15"/>
    <mergeCell ref="A16:A27"/>
    <mergeCell ref="B16:B27"/>
    <mergeCell ref="A28:A35"/>
    <mergeCell ref="B28:B35"/>
    <mergeCell ref="B36:B55"/>
    <mergeCell ref="B90:B104"/>
    <mergeCell ref="B105:B111"/>
    <mergeCell ref="B112:B114"/>
    <mergeCell ref="B115:B186"/>
    <mergeCell ref="B187:B189"/>
    <mergeCell ref="A115:A186"/>
    <mergeCell ref="A187:A189"/>
    <mergeCell ref="A36:A55"/>
    <mergeCell ref="A76:A85"/>
    <mergeCell ref="A86:A89"/>
    <mergeCell ref="A90:A104"/>
    <mergeCell ref="A105:A111"/>
    <mergeCell ref="A112:A114"/>
  </mergeCells>
  <conditionalFormatting sqref="Q3:Q190 Q192:Q194 Q196:Q198">
    <cfRule type="notContainsBlanks" dxfId="0" priority="1">
      <formula>LEN(TRIM(Q3))&gt;0</formula>
    </cfRule>
  </conditionalFormatting>
  <conditionalFormatting sqref="C9">
    <cfRule type="colorScale" priority="2">
      <colorScale>
        <cfvo type="min"/>
        <cfvo type="max"/>
        <color rgb="FF57BB8A"/>
        <color rgb="FFFFFFFF"/>
      </colorScale>
    </cfRule>
  </conditionalFormatting>
  <pageMargins left="0.15748031496062992" right="0.15748031496062992" top="0.55118110236220474" bottom="0.35433070866141736" header="0" footer="0"/>
  <pageSetup paperSize="9" scale="5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ข้อมูลกลาง</vt:lpstr>
      <vt:lpstr>ข้อมูลกลาง!Print_Titles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webmaster</dc:creator>
  <cp:lastModifiedBy>webmaster</cp:lastModifiedBy>
  <cp:lastPrinted>2020-05-08T08:18:19Z</cp:lastPrinted>
  <dcterms:created xsi:type="dcterms:W3CDTF">2020-05-08T04:40:14Z</dcterms:created>
  <dcterms:modified xsi:type="dcterms:W3CDTF">2020-06-19T10:13:33Z</dcterms:modified>
</cp:coreProperties>
</file>